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5AD6E21E-91C7-4B5B-AD3C-475A0EEE09AB}" xr6:coauthVersionLast="36" xr6:coauthVersionMax="36" xr10:uidLastSave="{00000000-0000-0000-0000-000000000000}"/>
  <bookViews>
    <workbookView xWindow="0" yWindow="0" windowWidth="23040" windowHeight="8652" xr2:uid="{EB92695C-9DEE-4FEE-9911-6581A091254F}"/>
  </bookViews>
  <sheets>
    <sheet name="SP" sheetId="1" r:id="rId1"/>
  </sheets>
  <externalReferences>
    <externalReference r:id="rId2"/>
  </externalReferences>
  <definedNames>
    <definedName name="_xlnm._FilterDatabase" localSheetId="0" hidden="1">SP!$A$1:$Q$140</definedName>
    <definedName name="_xlnm.Extract" localSheetId="0">'[1]GRANDES APORTANTES'!$B$4:$J$4</definedName>
    <definedName name="_xlnm.Criteria" localSheetId="0">'[1]GRANDES APORTANTES'!$B$1:$L$1</definedName>
    <definedName name="SP_DAT">SP!$B$1:$Q$139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0" i="1" l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6" i="1"/>
  <c r="M5" i="1"/>
  <c r="M4" i="1"/>
  <c r="M3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J39" authorId="0" shapeId="0" xr:uid="{8C71B80B-7447-43B2-9A70-71FC202CE041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OBTENIDO DE ACPV</t>
        </r>
      </text>
    </comment>
    <comment ref="D80" authorId="0" shapeId="0" xr:uid="{74FE96AC-4937-44AA-B85E-6772D8BB013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le asigno IC porque solo tenia Juzgado</t>
        </r>
      </text>
    </comment>
    <comment ref="D83" authorId="0" shapeId="0" xr:uid="{E6C1646A-7B2F-45EC-9D2F-4B5A07CE189C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vuelca al rio de la plata</t>
        </r>
      </text>
    </comment>
    <comment ref="D87" authorId="0" shapeId="0" xr:uid="{C51A2416-0CAA-4260-87CF-3A208CBBF3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le asigno IC porque solo tenian juzgado</t>
        </r>
      </text>
    </comment>
    <comment ref="D129" authorId="0" shapeId="0" xr:uid="{4C9E0998-05C4-4899-934E-43365BDF3A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Tanques que estan a la derecha</t>
        </r>
      </text>
    </comment>
  </commentList>
</comments>
</file>

<file path=xl/sharedStrings.xml><?xml version="1.0" encoding="utf-8"?>
<sst xmlns="http://schemas.openxmlformats.org/spreadsheetml/2006/main" count="1271" uniqueCount="313">
  <si>
    <t>GRANDES APORTANTES</t>
  </si>
  <si>
    <t>DOCK o EZE</t>
  </si>
  <si>
    <t>INTERVENSION COMPLEJA</t>
  </si>
  <si>
    <t>NIA</t>
  </si>
  <si>
    <t>PIC</t>
  </si>
  <si>
    <t>INDICE TECNICO</t>
  </si>
  <si>
    <t>Partido</t>
  </si>
  <si>
    <t>EX-2020-51539900-   -APN-SG#ACUMAR</t>
  </si>
  <si>
    <t>COOPERATIVA DE TRABAJO NUEVO AIRE LIMITADA ( EX - MARCELO HORACIO CALDERON)</t>
  </si>
  <si>
    <t>NO</t>
  </si>
  <si>
    <t>AC</t>
  </si>
  <si>
    <t>MARCOS PAZ</t>
  </si>
  <si>
    <t>SI</t>
  </si>
  <si>
    <t>EX-2021-76659644-  -APN-SG#ACUMAR</t>
  </si>
  <si>
    <t>LA REFINADORA DEL SUD SRL</t>
  </si>
  <si>
    <t>NO AC</t>
  </si>
  <si>
    <t>LOMAS DE ZAMORA</t>
  </si>
  <si>
    <t>EX-2019-05890504-  -APN-SG#ACUMAR</t>
  </si>
  <si>
    <t>HEBOS S.A.</t>
  </si>
  <si>
    <t>IC</t>
  </si>
  <si>
    <t>LANUS</t>
  </si>
  <si>
    <t>EX-2019-21800992- -APN-SG#ACUMAR</t>
  </si>
  <si>
    <t>FRANCALOVA S.A.</t>
  </si>
  <si>
    <t>EX-2019-38519281-  -APN-SG#ACUMAR</t>
  </si>
  <si>
    <t>CURTIDURIA A. GAITA SRL</t>
  </si>
  <si>
    <t xml:space="preserve">EX-2018-36474643-  -APN-SG#ACUMAR </t>
  </si>
  <si>
    <t>CAMILO-FERRON-S.A.</t>
  </si>
  <si>
    <t>EX-2019-47916432-  -APN-SG#ACUMAR</t>
  </si>
  <si>
    <t>OILLATAGUERRE PEDRO JOSE</t>
  </si>
  <si>
    <t>EX-2020-07409181-  -APN-SG#ACUMAR</t>
  </si>
  <si>
    <t>FESTA JOSE MARCELO</t>
  </si>
  <si>
    <t>GENERAL LAS HERAS</t>
  </si>
  <si>
    <t>EX-2018-37829946-  -APN-SG#ACUMAR</t>
  </si>
  <si>
    <t>LA ALBERTINA LACTEA S.R.L.  ( ex ESTABLECIMIENTO RURAL RUCAMALEN SA)</t>
  </si>
  <si>
    <t>EX-2018-34589601-  -APN-SG#ACUMAR</t>
  </si>
  <si>
    <t>OILLATAGUERRE GUILLERMO ANTONIO</t>
  </si>
  <si>
    <t>EX-2019-22382723- -APN-SG#ACUMAR</t>
  </si>
  <si>
    <t>COOPERATIVA DE TRABAJO LA MILAGROSA LIMITADA (EX EDUARDO STERTZ E HIJOS S.R.L.)</t>
  </si>
  <si>
    <t>EX-2019-10841171- -APN-SG#ACUMAR</t>
  </si>
  <si>
    <t>CURTIEMBRE BIONDO SRL</t>
  </si>
  <si>
    <t>EX-2019-11878615- -APN-SG#ACUMAR</t>
  </si>
  <si>
    <t>WADE SA II (Ex-RASIC HNOS. S.A. PLANTA II)</t>
  </si>
  <si>
    <t>ESTEBAN ECHEVERRIA</t>
  </si>
  <si>
    <t>EX-2017-03247709-   -APN-SG#ACUMAR</t>
  </si>
  <si>
    <t>FRIGORIFICO CAÑUELAS CARNES S.R.L.</t>
  </si>
  <si>
    <t>CAÑUELAS</t>
  </si>
  <si>
    <t>EX-2019-37851206-   -APN-SG#ACUMAR</t>
  </si>
  <si>
    <t>CATTER MEAT S.A</t>
  </si>
  <si>
    <t>EX-2019-95122515- -APN-SG#ACUMAR</t>
  </si>
  <si>
    <t>GRABYA S.R.L.</t>
  </si>
  <si>
    <t>ADECUADA</t>
  </si>
  <si>
    <t>EX-2019-97340021- -APN-SG#ACUMAR</t>
  </si>
  <si>
    <t>FRIGORIFICO REGIONAL GENERAL LAS HERAS S.A.</t>
  </si>
  <si>
    <t>EX-2019-39897900- -APN-SG#ACUMAR</t>
  </si>
  <si>
    <t xml:space="preserve"> SWIFT ARGENTINA SA</t>
  </si>
  <si>
    <t>MERLO</t>
  </si>
  <si>
    <t>EX-2018-53942111- -APN-SG#ACUMAR</t>
  </si>
  <si>
    <t>ANAN S.A</t>
  </si>
  <si>
    <t>EX-2018-64301485- -APN-SG#ACUMAR</t>
  </si>
  <si>
    <t>LA GANADERA ARENALES S.A.</t>
  </si>
  <si>
    <t>EX-2019-01730555-  -APN-DFYAA#ACUMAR</t>
  </si>
  <si>
    <t>FRIGORIFICO CAÑUELAS SRL</t>
  </si>
  <si>
    <t>EX-2019-16966689-  -APN-SG#ACUMAR</t>
  </si>
  <si>
    <t>SKINMAX S.A.</t>
  </si>
  <si>
    <t>EX-2020-07469755- -APN-SG#ACUMAR</t>
  </si>
  <si>
    <t>E.A.C.E. Y E. BURBUJAS S.A.</t>
  </si>
  <si>
    <t>LA MATANZA</t>
  </si>
  <si>
    <t>EX-2019-10343644-   -APN-SG#ACUMAR</t>
  </si>
  <si>
    <t>EL CHILLEN SA (EX-FRIGO CAÑUELAS SA)</t>
  </si>
  <si>
    <t>EX-2019-15098654-  -APN-SG#ACUMAR</t>
  </si>
  <si>
    <t>IGLESIAS JORGE Y BERNINI EDUARDO S.H.</t>
  </si>
  <si>
    <t>EX-2018-65012348-  -APN-SG#ACUMAR</t>
  </si>
  <si>
    <t>DOTA S.A. DE TRANSPORTE AUTOMOTOR</t>
  </si>
  <si>
    <t>EX-2019-68675644-  -APN-SG#ACUMAR</t>
  </si>
  <si>
    <t>EMPRESA MONTE GRANDE S.A LINEA 501</t>
  </si>
  <si>
    <t>EX-2021-77475357-  -APN-SG#ACUMAR</t>
  </si>
  <si>
    <t>NO EMPADRONADO</t>
  </si>
  <si>
    <t>SERVICIO PENITENCIARIO FEDERAL COMPLEJO PEN. FED. JOVENES ADULTOS</t>
  </si>
  <si>
    <t>EX-2018-40576285-  -APN-SG#ACUMAR</t>
  </si>
  <si>
    <t>LACTEOS BARRAZA S.A.</t>
  </si>
  <si>
    <t>EX-2019-67412882-  -APN-SG#ACUMAR</t>
  </si>
  <si>
    <t>VELSUD S.A. / SULTEN S.A.</t>
  </si>
  <si>
    <t>EX-2017-07190951-  -APN-SG#ACUMAR</t>
  </si>
  <si>
    <t>JORGE LUIS TOLOSA S.A.</t>
  </si>
  <si>
    <t>EX-2018-56205272-  -APN-SG#ACUMAR</t>
  </si>
  <si>
    <t>COOPERATIVA DE TRABAJO LA FORESTA LIMITADA</t>
  </si>
  <si>
    <t>EX-2019-15097791-  -APN-SG#ACUMAR</t>
  </si>
  <si>
    <t>MERCADO DE LINIERS S.A.</t>
  </si>
  <si>
    <t>CAPITAL FEDERAL</t>
  </si>
  <si>
    <t>EX-2018-36873230- -APN-SG#ACUMAR</t>
  </si>
  <si>
    <t>OFFAL EXP S.A.</t>
  </si>
  <si>
    <t>ALMIRANTE BROWN</t>
  </si>
  <si>
    <t>EX-2019-01058145- -APN-SG#ACUMAR</t>
  </si>
  <si>
    <t xml:space="preserve"> BALL ENVASES DE ALUMINIO S.A. </t>
  </si>
  <si>
    <t xml:space="preserve">EX-2018-55792760- -APN-SG#ACUMAR </t>
  </si>
  <si>
    <t>WADE SA PLANTA 1</t>
  </si>
  <si>
    <t>EZEIZA</t>
  </si>
  <si>
    <t>EX-2018-51559642-   -APN-SG#ACUMAR</t>
  </si>
  <si>
    <t>MEITIN S.R.L.</t>
  </si>
  <si>
    <t>EX-2019-58927270-  -APN-SG#ACUMAR</t>
  </si>
  <si>
    <t>CERYVAC S.A. (Ex FRAFIE S.A.)</t>
  </si>
  <si>
    <t>EX-2019-95575871-  -APN-SG#ACUMAR</t>
  </si>
  <si>
    <t>LOGISTIC PLATFORMS INVESTMENT S.A.</t>
  </si>
  <si>
    <t>EX-2018-66203721-  -APN-SG#ACUMAR</t>
  </si>
  <si>
    <t>AEROPUERTO ARGENTINA 2000 S.A.</t>
  </si>
  <si>
    <t>EZE</t>
  </si>
  <si>
    <t xml:space="preserve"> EX-2019-00238239-  -APN-SG#ACUMAR</t>
  </si>
  <si>
    <t>MADEKA S.A.</t>
  </si>
  <si>
    <t>EX-2019-108952112-  -APN-SG#ACUMAR</t>
  </si>
  <si>
    <t>RUNFO S.A.</t>
  </si>
  <si>
    <t>EX-2018-51560324-  -APN-SG#ACUMAR</t>
  </si>
  <si>
    <t>NOREN PLAST S.A.</t>
  </si>
  <si>
    <t>EX-2020-56635892-   -APN-SG#ACUMAR</t>
  </si>
  <si>
    <t>COOPERATIVA DE TRABAJO OBRERA DE MAXIMO PAZ LIMITADA</t>
  </si>
  <si>
    <t>EX-2018-66490096- APN-SG#ACUMAR</t>
  </si>
  <si>
    <t>CURTIEMBRE JUAN CEFALO SRL</t>
  </si>
  <si>
    <t>EX-2019-82357067- -APN-SG#ACUMAR</t>
  </si>
  <si>
    <t>COTO CICSA</t>
  </si>
  <si>
    <t>EX-2019-107427439-  -APN-SG#ACUMAR</t>
  </si>
  <si>
    <t>HDK S.A.</t>
  </si>
  <si>
    <t>EX-2019-17957836-  -APN-SG#ACUMAR</t>
  </si>
  <si>
    <t>LA DOLCE SRL</t>
  </si>
  <si>
    <t>EX-2018-64553645-  -APN-SG#ACUMAR</t>
  </si>
  <si>
    <t>RAAM S.R.L.</t>
  </si>
  <si>
    <t>EX-2021-77509195-  -APN-SG#ACUMAR</t>
  </si>
  <si>
    <t>SERVICIO PENITENCIARIO FEDERAL COMPLEJO PEN. FED. II</t>
  </si>
  <si>
    <t>EX-2018-64554211- -APN-SG#ACUMAR</t>
  </si>
  <si>
    <t>COTO C.I.C.S.A.</t>
  </si>
  <si>
    <t>EX-2021-76677412-   -APN-SG#ACUMAR</t>
  </si>
  <si>
    <t>PERSANO S.A.</t>
  </si>
  <si>
    <t>EX-2018-51809452-   -APN-SG#ACUMAR</t>
  </si>
  <si>
    <t>CAÑUELAS GOLF CLUB (BARRIO PRIVADO)</t>
  </si>
  <si>
    <t>EX-2018-51755997-   -APN-SG#ACUMAR</t>
  </si>
  <si>
    <t>SAF ARGENTINA S.A.</t>
  </si>
  <si>
    <t>EX-2019-68034265-   -APN-SG#ACUMAR</t>
  </si>
  <si>
    <t>HIJOS DE PEDRO VINCENTI SA</t>
  </si>
  <si>
    <t>EX-2018-37010011-  -APN-SG#ACUMAR</t>
  </si>
  <si>
    <t>MERCEDES-BENZ ARGENTINA S.A.</t>
  </si>
  <si>
    <t>EX-2017-03245401-  -APN-SG#ACUMAR</t>
  </si>
  <si>
    <t>ATILIO BIANCO E HIJOS SRL</t>
  </si>
  <si>
    <t>EX-2021-77554189-  -APN-SG#ACUMAR</t>
  </si>
  <si>
    <t>SERVICIO PENITENCIARIO FEDERAL ESCUELA PEN. DE LA NACION</t>
  </si>
  <si>
    <t xml:space="preserve">EX-2019-00912290- -APN-SG#ACUMAR </t>
  </si>
  <si>
    <t>SADESA S.A.</t>
  </si>
  <si>
    <t>EX-2019-20464476-   -APN-SG#ACUMAR</t>
  </si>
  <si>
    <t>TINTOSUR S.A.</t>
  </si>
  <si>
    <t>EX-2020-00905732- -APN-SG#ACUMAR</t>
  </si>
  <si>
    <t>ROEMMERS SAICF - PREDIO LUIS GUILLON</t>
  </si>
  <si>
    <t xml:space="preserve">EX-2020-02860311-  -APN-SG#ACUMAR
</t>
  </si>
  <si>
    <t>COOPERATIVA DE TRABAJO FRIGOCARNE MAXIMO PAZ LIMITADA</t>
  </si>
  <si>
    <t>EX-2019-107211813- -APN-SG#ACUMAR</t>
  </si>
  <si>
    <t>MOLINO CAÑUELAS SACIFIA</t>
  </si>
  <si>
    <t>EX-2018-65509205-   -APN-SG#ACUMAR</t>
  </si>
  <si>
    <t>COCA COLA FEMSA DE BS AS SA PLANTA MONTE GRANDE</t>
  </si>
  <si>
    <t>EX-2019-06301897-   -APN-SG#ACUMAR</t>
  </si>
  <si>
    <t>REFRES NOW S.A.</t>
  </si>
  <si>
    <t>EX-2021-76720149-  -APN-SG#ACUMAR</t>
  </si>
  <si>
    <t>ROVAFARM ARGENTINA S.A.</t>
  </si>
  <si>
    <t>EX-2021-53988098- -APN-SG#ACUMAR</t>
  </si>
  <si>
    <t>CEAMSE</t>
  </si>
  <si>
    <t>EX-2019-52489837- -APN-SG#ACUMAR</t>
  </si>
  <si>
    <t>VIDRIERIA ARGENTINA S.A.</t>
  </si>
  <si>
    <t>EX-2018-51763315- -APN-SG#ACUMAR</t>
  </si>
  <si>
    <t>90208564119</t>
  </si>
  <si>
    <t>LATIN CHEMICAL SUPPLIERS S.A.</t>
  </si>
  <si>
    <t>EX-2019-37488995-   -APN-SG#ACUMAR</t>
  </si>
  <si>
    <t>MOLINOS RIO DE LA PLATA S.A. –Planta Est. Echeverría</t>
  </si>
  <si>
    <t>EX-2020-01461530-   -APN-SG#ACUMAR</t>
  </si>
  <si>
    <t>LA SALTEÑA SA.</t>
  </si>
  <si>
    <t>EXP-2017-03245947-  -APN-SG#ACUMAR</t>
  </si>
  <si>
    <t>CURTIEMBRE NAPOLITANA SRL</t>
  </si>
  <si>
    <t>EX-2021-77412087-   -APN-SG#ACUMAR</t>
  </si>
  <si>
    <t>CONS. PROP. C. C. LA MARTONA</t>
  </si>
  <si>
    <t>EX-2018-32396516- -APN-SG#ACUMAR</t>
  </si>
  <si>
    <t>QUERUCLOR S.R.L.</t>
  </si>
  <si>
    <t>EX-2020-12616917-  -APN-SG#ACUMAR</t>
  </si>
  <si>
    <t>FRIGORIFICO LA POMPEYA S.A.C.I.F.Y.A.</t>
  </si>
  <si>
    <t>EX-2021-58516503-  -APN-SG#ACUMAR</t>
  </si>
  <si>
    <t>PAMPA ENERGIA S.A.</t>
  </si>
  <si>
    <t>EX-2018-50714223-  -APN-SG#ACUMAR</t>
  </si>
  <si>
    <t>CERVECERIA Y MALTERIA QUILMES SAICA Y G</t>
  </si>
  <si>
    <t>COMUNA 4</t>
  </si>
  <si>
    <t>EX-2018-67879914- -APN-DFYAA#ACUMAR</t>
  </si>
  <si>
    <t>NUTROVO S.A.</t>
  </si>
  <si>
    <t>EX-2018-37836509-  -APN-SG#ACUMAR</t>
  </si>
  <si>
    <t>LE CUER SRL</t>
  </si>
  <si>
    <t>EX-2017-07187751-  -APN-SG#ACUMAR</t>
  </si>
  <si>
    <t>COOPERATIVA DE TRABAJO CURTIDORES UNIDOS LTDA.</t>
  </si>
  <si>
    <t>AVELLANEDA</t>
  </si>
  <si>
    <t>EX-2018-53936641-  -APN-SG#ACUMAR</t>
  </si>
  <si>
    <t>COOPERATIVA DE TRABAJO PANTIN  LTDA ( EX PANTIN S.A.)</t>
  </si>
  <si>
    <t>EX-2019-102397544- -APN-SG#ACUMAR</t>
  </si>
  <si>
    <t>RAIZEN ARGENTINA SA</t>
  </si>
  <si>
    <t>DOCK SUD</t>
  </si>
  <si>
    <t>EX-2018-56547960-   -APN-SG#ACUMAR</t>
  </si>
  <si>
    <t>MERANOL S.A.C.I.</t>
  </si>
  <si>
    <t>EX-2019-07610946- -APN-SG#ACUMAR</t>
  </si>
  <si>
    <t>TRI-ECO S.A.</t>
  </si>
  <si>
    <t>EX-2019-05659143-  -APN-SG#ACUMAR</t>
  </si>
  <si>
    <t>PAREX KLAUKOL S.A.</t>
  </si>
  <si>
    <t>EX-2018-67055080-  -APN-SG#ACUMAR</t>
  </si>
  <si>
    <t>ROYAL CANIN ARGENTINA S.A.</t>
  </si>
  <si>
    <t>EX-2017-07255752-  -APN-SG#ACUMAR</t>
  </si>
  <si>
    <t>INDUSTRIAS CERAMICAS LOURDES SA</t>
  </si>
  <si>
    <t>EX-2019-06155325-  -APN-SG#ACUMAR</t>
  </si>
  <si>
    <t>BRAVESTAR S.R.L.</t>
  </si>
  <si>
    <t>EX-2019-75843915-   -APN-SG#ACUMAR</t>
  </si>
  <si>
    <t>ROLIDAR SA</t>
  </si>
  <si>
    <t>EX-2019-82447303-   -APN-SG#ACUMAR</t>
  </si>
  <si>
    <t>AEROFARMA LABORATORIOS S.A.I.C.</t>
  </si>
  <si>
    <t>VIRREY DEL PINO</t>
  </si>
  <si>
    <t>EX-2021-77441248-  -APN-SG#ACUMAR</t>
  </si>
  <si>
    <t>COOPERATIVA CURTIM-PEX</t>
  </si>
  <si>
    <t>EX-2018-63492932-   -APN-SG#ACUMAR</t>
  </si>
  <si>
    <t>DAPSA (QUALITA)</t>
  </si>
  <si>
    <t>EX-2021-77623168-  -APN-SG#ACUMAR</t>
  </si>
  <si>
    <t>SUNNY FOOD SA</t>
  </si>
  <si>
    <t>EX-2021-77690427-  -APN-SG#ACUMAR</t>
  </si>
  <si>
    <t>F RESINS SRL</t>
  </si>
  <si>
    <t>EX-2021-77411895-   -APN-SG#ACUMAR</t>
  </si>
  <si>
    <t>AVEX SA (EX DANICA)</t>
  </si>
  <si>
    <t>EX-2018-64689051- -APN-SG#ACUMAR</t>
  </si>
  <si>
    <t>STERICYCLE ARGENTINA S.A. (EX-MARCOS MARTINI S.A.)</t>
  </si>
  <si>
    <t>EX-2019-10624663-   -APN-SG#ACUMAR</t>
  </si>
  <si>
    <t>MAPAR S.A.</t>
  </si>
  <si>
    <t>EX-2019-07881330- -APN-SG#ACUMAR</t>
  </si>
  <si>
    <t>ENERGY GROUP</t>
  </si>
  <si>
    <t>EX-2019-22489957- -APN-SG#ACUMAR</t>
  </si>
  <si>
    <t>QUIMICA ROS S.A.I.C.</t>
  </si>
  <si>
    <t>EX-2019-40336873-   -APN-SG#ACUMAR</t>
  </si>
  <si>
    <t>EX-2020-45880312-   -APN-SG#ACUMAR</t>
  </si>
  <si>
    <t>FOREZER</t>
  </si>
  <si>
    <t>EX-2020-45880042-   -APN-SG#ACUMAR</t>
  </si>
  <si>
    <t>EX-2021-34161444-   -APN-SG#ACUMAR</t>
  </si>
  <si>
    <t>HOSPITAL SIMPLEMENTE EVITA (es: HOSPITAL ZONAL GENERAL DE AGUDOS)</t>
  </si>
  <si>
    <t>EX-2021-00735097-  -APN-SG#ACUMAR</t>
  </si>
  <si>
    <t>PORK MEAT S.A. (PAMPA PORK)</t>
  </si>
  <si>
    <t>EX-2019-17291988-  -APN-SG#ACUMAR</t>
  </si>
  <si>
    <t>COOPERATIVA DE TRABAJO ACEITERA LA MATANZA (EX AGROINDUSTRIAS MADERO SA</t>
  </si>
  <si>
    <t>EX-2021-77456143-  -APN-SG#ACUMAR</t>
  </si>
  <si>
    <t>BARRESI NORBERTO SALVADOR</t>
  </si>
  <si>
    <t>EX-2018-41676306-   -APN-SG#ACUMAR</t>
  </si>
  <si>
    <t>DIRANSA SAN LUIS SA</t>
  </si>
  <si>
    <t>EX-2018-57154448-  -APN-DFYAA#ACUMAR</t>
  </si>
  <si>
    <t>ETERNIT ARGENTINA S. A.</t>
  </si>
  <si>
    <t>EX-2018-35247086-   -APN-SG#ACUMAR</t>
  </si>
  <si>
    <t>FUSCO OSVALO R FRITZ GERARDO CONDE GARRIDO EDUARDO SH (ELECTROLITICA ZINCADO)</t>
  </si>
  <si>
    <t>EX-2019-58975417-   -APN-SG#ACUMAR</t>
  </si>
  <si>
    <t>INDUSTRIAS QUIMICAS CARBINOL SA</t>
  </si>
  <si>
    <t>EX-2017-07602068-   -APN-SG#ACUMAR</t>
  </si>
  <si>
    <t>N FERRARIS SA</t>
  </si>
  <si>
    <t>EX-2018-63337372-   -APN-DFYAA#ACUMAR</t>
  </si>
  <si>
    <t>QUIMICA TRUE SACIF</t>
  </si>
  <si>
    <t>EX-2019-105384218-   -APN-SG#ACUMAR</t>
  </si>
  <si>
    <t>SYNTEX SA</t>
  </si>
  <si>
    <t>EX-2018-40972577- -APN-SG#ACUMAR</t>
  </si>
  <si>
    <t>CHEMOTECNICA S.A.</t>
  </si>
  <si>
    <t>EX-2019-60124773-  -APN-SG#ACUMAR</t>
  </si>
  <si>
    <t>BIOGENESIS BAGO S.A.</t>
  </si>
  <si>
    <t>EX-2019-37434231-  -APN-SG#ACUMAR</t>
  </si>
  <si>
    <t>PATRICIA ELISABET BACCARI</t>
  </si>
  <si>
    <t>EX-2018-31466045-  -APN-SG#ACUMAR</t>
  </si>
  <si>
    <t>DETWILER</t>
  </si>
  <si>
    <t>EX-2019-104113808-   -APN-SG#ACUMAR</t>
  </si>
  <si>
    <t>DESTILERIA ARGENTINA DE PETROLEO SA</t>
  </si>
  <si>
    <t>EX-2019-07588543-  -APN-SG#ACUMAR</t>
  </si>
  <si>
    <t>ODFJELL TERMINALS TAGSA S.A.</t>
  </si>
  <si>
    <t>EX-2018-67555153-  -APN-SG#ACUMAR</t>
  </si>
  <si>
    <t>RIZEN ARGENTINA S.A.</t>
  </si>
  <si>
    <t>EX-2018-50178212-  -APN-SG#ACUMAR</t>
  </si>
  <si>
    <t>SHELL CAPSA</t>
  </si>
  <si>
    <t>EX-2019-07588961-  -APN-SG#ACUMAR</t>
  </si>
  <si>
    <t>COOPERATIVA DE TRABAJO DECOSUR LIMITADA</t>
  </si>
  <si>
    <t>EX-2018-65898706-  -APN-SG#ACUMAR</t>
  </si>
  <si>
    <t>PETRO RIO COMPAÑIA PETROLERA S.A.</t>
  </si>
  <si>
    <t>EX-2019-00662857-  -APN-SG#ACUMAR</t>
  </si>
  <si>
    <t>YPF SA</t>
  </si>
  <si>
    <t>EX-2019-104116027-  -APN-SG#ACUMAR</t>
  </si>
  <si>
    <t>ANTIVARI S.A.</t>
  </si>
  <si>
    <t>EX-2018-38691622-  -APN-SG#ACUMAR</t>
  </si>
  <si>
    <t>EX-2019-07489224-  -APN-SG#ACUMAR</t>
  </si>
  <si>
    <t>DRACONIS S.A.</t>
  </si>
  <si>
    <t>EX-2018-68052550-  -APN-SG#ACUMAR</t>
  </si>
  <si>
    <t>EX-2018-37652240-  -APN-SG#ACUMAR</t>
  </si>
  <si>
    <t>JORGE L. REBAGLIATI E HIJOS S.R.L (CINTRA)</t>
  </si>
  <si>
    <t>EX-2019-07602722-  -APN-SG#ACUMAR</t>
  </si>
  <si>
    <t>AXION ENERGY ARGENTINA S.R.L. (ESSO PETROLERA ARGENTINA S.R.L.)</t>
  </si>
  <si>
    <t>EX-2019-07609340-  -APN-SG#ACUMAR</t>
  </si>
  <si>
    <t>PETROLERA DEL CONOSUR S.A.</t>
  </si>
  <si>
    <t>EX-2019-07588726-  -APN-SG#ACUMAR</t>
  </si>
  <si>
    <t>ENERGEN S.A.</t>
  </si>
  <si>
    <t>EX-2019-01114465-  -APN-SG#ACUMAR</t>
  </si>
  <si>
    <t>ORVOL S.A.</t>
  </si>
  <si>
    <t>EX-2017-03248684-  -APN-SG#ACUMAR</t>
  </si>
  <si>
    <t>AEROLINEAS ARGENTINAS SA</t>
  </si>
  <si>
    <t>EX-2021-76778399-  -APN-SG#ACUMAR </t>
  </si>
  <si>
    <t>CENTRAL DOCK SUD S.A.</t>
  </si>
  <si>
    <t>EX-2021-768443101-  -APN-SG#ACUMAR </t>
  </si>
  <si>
    <t>EX-2019-53746274- -APN-SG#ACUMAR</t>
  </si>
  <si>
    <t>MATERIA HERMANOS S.A.C.I.F.</t>
  </si>
  <si>
    <t>EX-2021-77530613- -APN-SG#ACUMAR</t>
  </si>
  <si>
    <t>No tiene</t>
  </si>
  <si>
    <t>LAS HERAS</t>
  </si>
  <si>
    <t>EX-2019-07602541-   -APN-SG#ACUMAR</t>
  </si>
  <si>
    <t>INTERCARGO S.A.C</t>
  </si>
  <si>
    <t>CURT Res. 297/2018</t>
  </si>
  <si>
    <t>CURT Res. 7/2009</t>
  </si>
  <si>
    <t>Razón Social</t>
  </si>
  <si>
    <t>EE</t>
  </si>
  <si>
    <t>Situación</t>
  </si>
  <si>
    <t>Motivo de SP</t>
  </si>
  <si>
    <t>¿Está clausurada?</t>
  </si>
  <si>
    <t>INTERVENCIONES COMPLEJAS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</si>
</sst>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l"/>
    </font>
    <font>
      <b/>
      <sz val="10"/>
      <color theme="1"/>
      <name val="Aril"/>
    </font>
    <font>
      <sz val="11"/>
      <color theme="1"/>
      <name val="Aril"/>
    </font>
    <font>
      <sz val="10"/>
      <color theme="1"/>
      <name val="Aril"/>
    </font>
    <font>
      <sz val="11"/>
      <color rgb="FF000000"/>
      <name val="Aril"/>
    </font>
    <font>
      <sz val="10"/>
      <color rgb="FF333333"/>
      <name val="Aril"/>
    </font>
  </fonts>
  <fills count="4">
    <fill>
      <patternFill patternType="none"/>
    </fill>
    <fill>
      <patternFill patternType="gray125"/>
    </fill>
    <fill>
      <patternFill patternType="solid">
        <fgColor rgb="FFE7F9EF"/>
        <bgColor rgb="FFE7F9EF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4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3D70583-BAD5-4B0F-BD53-A0E60BB208E1}"/>
  </cellStyles>
  <dxfs count="3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/Documents/ACUMAR/Procesos%20DFYAA/Establecimientos%20de%20Segumiento%20Particular%202021/Establecimientos%20de%20Seguimiento%20Particular%2024-0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"/>
      <sheetName val="Empadronados"/>
      <sheetName val="Hoja1"/>
      <sheetName val="GRANDES APORTANTES"/>
      <sheetName val="DOCK SUD"/>
      <sheetName val="EZE"/>
      <sheetName val="INTERVENCIONES COMPLEJAS"/>
      <sheetName val="PIC"/>
      <sheetName val="RESUMEN"/>
      <sheetName val="CLAUSURAS"/>
    </sheetNames>
    <sheetDataSet>
      <sheetData sheetId="0"/>
      <sheetData sheetId="1"/>
      <sheetData sheetId="2"/>
      <sheetData sheetId="3">
        <row r="1">
          <cell r="B1" t="str">
            <v>GRANDES APORTANTES</v>
          </cell>
          <cell r="C1" t="str">
            <v>DOCK o EZE</v>
          </cell>
          <cell r="D1" t="str">
            <v>INTERVENSION COMPLEJA</v>
          </cell>
          <cell r="E1" t="str">
            <v>PIC</v>
          </cell>
        </row>
        <row r="4">
          <cell r="B4" t="str">
            <v>CURT Resol. N° 297/2018</v>
          </cell>
          <cell r="C4" t="str">
            <v>CURT Resol. N° 7/2009</v>
          </cell>
          <cell r="D4" t="str">
            <v>EMPRESAS DE SEGUIMIENTO PARTICULAR</v>
          </cell>
          <cell r="E4" t="str">
            <v>SITUACION</v>
          </cell>
          <cell r="F4" t="str">
            <v>RUBRO</v>
          </cell>
          <cell r="G4" t="str">
            <v>Partido</v>
          </cell>
          <cell r="H4" t="str">
            <v xml:space="preserve">Dirección </v>
          </cell>
          <cell r="I4" t="str">
            <v>SUB CUENCA</v>
          </cell>
          <cell r="J4" t="str">
            <v>Motivo pricipal por el que forma parte del seguimiento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BD5C-5A03-47AA-B07D-B39388E251E5}">
  <dimension ref="A1:Q140"/>
  <sheetViews>
    <sheetView tabSelected="1" topLeftCell="N1" zoomScale="94" zoomScaleNormal="94" workbookViewId="0">
      <selection activeCell="V10" sqref="V10"/>
    </sheetView>
  </sheetViews>
  <sheetFormatPr baseColWidth="10" defaultColWidth="11.44140625" defaultRowHeight="13.8"/>
  <cols>
    <col min="1" max="1" width="45.88671875" style="7" bestFit="1" customWidth="1"/>
    <col min="2" max="2" width="21.5546875" style="18" bestFit="1" customWidth="1"/>
    <col min="3" max="3" width="17" style="18" customWidth="1"/>
    <col min="4" max="4" width="93.88671875" style="7" bestFit="1" customWidth="1"/>
    <col min="5" max="5" width="4" style="18" hidden="1" customWidth="1"/>
    <col min="6" max="6" width="12.44140625" style="18" hidden="1" customWidth="1"/>
    <col min="7" max="7" width="3.5546875" style="18" hidden="1" customWidth="1"/>
    <col min="8" max="8" width="19.109375" style="18" hidden="1" customWidth="1"/>
    <col min="9" max="9" width="3.5546875" style="18" hidden="1" customWidth="1"/>
    <col min="10" max="10" width="0.109375" style="7" hidden="1" customWidth="1"/>
    <col min="11" max="11" width="9.44140625" style="7" hidden="1" customWidth="1"/>
    <col min="12" max="12" width="3.88671875" style="7" hidden="1" customWidth="1"/>
    <col min="13" max="13" width="12.88671875" style="7" hidden="1" customWidth="1"/>
    <col min="14" max="14" width="14.5546875" style="7" customWidth="1"/>
    <col min="15" max="15" width="24.5546875" style="7" customWidth="1"/>
    <col min="16" max="16" width="33" style="7" bestFit="1" customWidth="1"/>
    <col min="17" max="17" width="15.44140625" style="18" hidden="1" customWidth="1"/>
    <col min="18" max="150" width="11.44140625" style="7"/>
    <col min="151" max="151" width="43.44140625" style="7" customWidth="1"/>
    <col min="152" max="152" width="18.88671875" style="7" customWidth="1"/>
    <col min="153" max="153" width="17" style="7" customWidth="1"/>
    <col min="154" max="154" width="57.88671875" style="7" customWidth="1"/>
    <col min="155" max="155" width="25.88671875" style="7" bestFit="1" customWidth="1"/>
    <col min="156" max="164" width="0" style="7" hidden="1" customWidth="1"/>
    <col min="165" max="165" width="14.5546875" style="7" customWidth="1"/>
    <col min="166" max="166" width="14.88671875" style="7" customWidth="1"/>
    <col min="167" max="167" width="24.5546875" style="7" customWidth="1"/>
    <col min="168" max="169" width="33.109375" style="7" customWidth="1"/>
    <col min="170" max="170" width="33.88671875" style="7" customWidth="1"/>
    <col min="171" max="171" width="18.44140625" style="7" customWidth="1"/>
    <col min="172" max="176" width="14.44140625" style="7" customWidth="1"/>
    <col min="177" max="177" width="13.5546875" style="7" customWidth="1"/>
    <col min="178" max="178" width="15.88671875" style="7" customWidth="1"/>
    <col min="179" max="179" width="15.44140625" style="7" customWidth="1"/>
    <col min="180" max="180" width="20.44140625" style="7" bestFit="1" customWidth="1"/>
    <col min="181" max="406" width="11.44140625" style="7"/>
    <col min="407" max="407" width="43.44140625" style="7" customWidth="1"/>
    <col min="408" max="408" width="18.88671875" style="7" customWidth="1"/>
    <col min="409" max="409" width="17" style="7" customWidth="1"/>
    <col min="410" max="410" width="57.88671875" style="7" customWidth="1"/>
    <col min="411" max="411" width="25.88671875" style="7" bestFit="1" customWidth="1"/>
    <col min="412" max="420" width="0" style="7" hidden="1" customWidth="1"/>
    <col min="421" max="421" width="14.5546875" style="7" customWidth="1"/>
    <col min="422" max="422" width="14.88671875" style="7" customWidth="1"/>
    <col min="423" max="423" width="24.5546875" style="7" customWidth="1"/>
    <col min="424" max="425" width="33.109375" style="7" customWidth="1"/>
    <col min="426" max="426" width="33.88671875" style="7" customWidth="1"/>
    <col min="427" max="427" width="18.44140625" style="7" customWidth="1"/>
    <col min="428" max="432" width="14.44140625" style="7" customWidth="1"/>
    <col min="433" max="433" width="13.5546875" style="7" customWidth="1"/>
    <col min="434" max="434" width="15.88671875" style="7" customWidth="1"/>
    <col min="435" max="435" width="15.44140625" style="7" customWidth="1"/>
    <col min="436" max="436" width="20.44140625" style="7" bestFit="1" customWidth="1"/>
    <col min="437" max="662" width="11.44140625" style="7"/>
    <col min="663" max="663" width="43.44140625" style="7" customWidth="1"/>
    <col min="664" max="664" width="18.88671875" style="7" customWidth="1"/>
    <col min="665" max="665" width="17" style="7" customWidth="1"/>
    <col min="666" max="666" width="57.88671875" style="7" customWidth="1"/>
    <col min="667" max="667" width="25.88671875" style="7" bestFit="1" customWidth="1"/>
    <col min="668" max="676" width="0" style="7" hidden="1" customWidth="1"/>
    <col min="677" max="677" width="14.5546875" style="7" customWidth="1"/>
    <col min="678" max="678" width="14.88671875" style="7" customWidth="1"/>
    <col min="679" max="679" width="24.5546875" style="7" customWidth="1"/>
    <col min="680" max="681" width="33.109375" style="7" customWidth="1"/>
    <col min="682" max="682" width="33.88671875" style="7" customWidth="1"/>
    <col min="683" max="683" width="18.44140625" style="7" customWidth="1"/>
    <col min="684" max="688" width="14.44140625" style="7" customWidth="1"/>
    <col min="689" max="689" width="13.5546875" style="7" customWidth="1"/>
    <col min="690" max="690" width="15.88671875" style="7" customWidth="1"/>
    <col min="691" max="691" width="15.44140625" style="7" customWidth="1"/>
    <col min="692" max="692" width="20.44140625" style="7" bestFit="1" customWidth="1"/>
    <col min="693" max="918" width="11.44140625" style="7"/>
    <col min="919" max="919" width="43.44140625" style="7" customWidth="1"/>
    <col min="920" max="920" width="18.88671875" style="7" customWidth="1"/>
    <col min="921" max="921" width="17" style="7" customWidth="1"/>
    <col min="922" max="922" width="57.88671875" style="7" customWidth="1"/>
    <col min="923" max="923" width="25.88671875" style="7" bestFit="1" customWidth="1"/>
    <col min="924" max="932" width="0" style="7" hidden="1" customWidth="1"/>
    <col min="933" max="933" width="14.5546875" style="7" customWidth="1"/>
    <col min="934" max="934" width="14.88671875" style="7" customWidth="1"/>
    <col min="935" max="935" width="24.5546875" style="7" customWidth="1"/>
    <col min="936" max="937" width="33.109375" style="7" customWidth="1"/>
    <col min="938" max="938" width="33.88671875" style="7" customWidth="1"/>
    <col min="939" max="939" width="18.44140625" style="7" customWidth="1"/>
    <col min="940" max="944" width="14.44140625" style="7" customWidth="1"/>
    <col min="945" max="945" width="13.5546875" style="7" customWidth="1"/>
    <col min="946" max="946" width="15.88671875" style="7" customWidth="1"/>
    <col min="947" max="947" width="15.44140625" style="7" customWidth="1"/>
    <col min="948" max="948" width="20.44140625" style="7" bestFit="1" customWidth="1"/>
    <col min="949" max="1174" width="11.44140625" style="7"/>
    <col min="1175" max="1175" width="43.44140625" style="7" customWidth="1"/>
    <col min="1176" max="1176" width="18.88671875" style="7" customWidth="1"/>
    <col min="1177" max="1177" width="17" style="7" customWidth="1"/>
    <col min="1178" max="1178" width="57.88671875" style="7" customWidth="1"/>
    <col min="1179" max="1179" width="25.88671875" style="7" bestFit="1" customWidth="1"/>
    <col min="1180" max="1188" width="0" style="7" hidden="1" customWidth="1"/>
    <col min="1189" max="1189" width="14.5546875" style="7" customWidth="1"/>
    <col min="1190" max="1190" width="14.88671875" style="7" customWidth="1"/>
    <col min="1191" max="1191" width="24.5546875" style="7" customWidth="1"/>
    <col min="1192" max="1193" width="33.109375" style="7" customWidth="1"/>
    <col min="1194" max="1194" width="33.88671875" style="7" customWidth="1"/>
    <col min="1195" max="1195" width="18.44140625" style="7" customWidth="1"/>
    <col min="1196" max="1200" width="14.44140625" style="7" customWidth="1"/>
    <col min="1201" max="1201" width="13.5546875" style="7" customWidth="1"/>
    <col min="1202" max="1202" width="15.88671875" style="7" customWidth="1"/>
    <col min="1203" max="1203" width="15.44140625" style="7" customWidth="1"/>
    <col min="1204" max="1204" width="20.44140625" style="7" bestFit="1" customWidth="1"/>
    <col min="1205" max="1430" width="11.44140625" style="7"/>
    <col min="1431" max="1431" width="43.44140625" style="7" customWidth="1"/>
    <col min="1432" max="1432" width="18.88671875" style="7" customWidth="1"/>
    <col min="1433" max="1433" width="17" style="7" customWidth="1"/>
    <col min="1434" max="1434" width="57.88671875" style="7" customWidth="1"/>
    <col min="1435" max="1435" width="25.88671875" style="7" bestFit="1" customWidth="1"/>
    <col min="1436" max="1444" width="0" style="7" hidden="1" customWidth="1"/>
    <col min="1445" max="1445" width="14.5546875" style="7" customWidth="1"/>
    <col min="1446" max="1446" width="14.88671875" style="7" customWidth="1"/>
    <col min="1447" max="1447" width="24.5546875" style="7" customWidth="1"/>
    <col min="1448" max="1449" width="33.109375" style="7" customWidth="1"/>
    <col min="1450" max="1450" width="33.88671875" style="7" customWidth="1"/>
    <col min="1451" max="1451" width="18.44140625" style="7" customWidth="1"/>
    <col min="1452" max="1456" width="14.44140625" style="7" customWidth="1"/>
    <col min="1457" max="1457" width="13.5546875" style="7" customWidth="1"/>
    <col min="1458" max="1458" width="15.88671875" style="7" customWidth="1"/>
    <col min="1459" max="1459" width="15.44140625" style="7" customWidth="1"/>
    <col min="1460" max="1460" width="20.44140625" style="7" bestFit="1" customWidth="1"/>
    <col min="1461" max="1686" width="11.44140625" style="7"/>
    <col min="1687" max="1687" width="43.44140625" style="7" customWidth="1"/>
    <col min="1688" max="1688" width="18.88671875" style="7" customWidth="1"/>
    <col min="1689" max="1689" width="17" style="7" customWidth="1"/>
    <col min="1690" max="1690" width="57.88671875" style="7" customWidth="1"/>
    <col min="1691" max="1691" width="25.88671875" style="7" bestFit="1" customWidth="1"/>
    <col min="1692" max="1700" width="0" style="7" hidden="1" customWidth="1"/>
    <col min="1701" max="1701" width="14.5546875" style="7" customWidth="1"/>
    <col min="1702" max="1702" width="14.88671875" style="7" customWidth="1"/>
    <col min="1703" max="1703" width="24.5546875" style="7" customWidth="1"/>
    <col min="1704" max="1705" width="33.109375" style="7" customWidth="1"/>
    <col min="1706" max="1706" width="33.88671875" style="7" customWidth="1"/>
    <col min="1707" max="1707" width="18.44140625" style="7" customWidth="1"/>
    <col min="1708" max="1712" width="14.44140625" style="7" customWidth="1"/>
    <col min="1713" max="1713" width="13.5546875" style="7" customWidth="1"/>
    <col min="1714" max="1714" width="15.88671875" style="7" customWidth="1"/>
    <col min="1715" max="1715" width="15.44140625" style="7" customWidth="1"/>
    <col min="1716" max="1716" width="20.44140625" style="7" bestFit="1" customWidth="1"/>
    <col min="1717" max="1942" width="11.44140625" style="7"/>
    <col min="1943" max="1943" width="43.44140625" style="7" customWidth="1"/>
    <col min="1944" max="1944" width="18.88671875" style="7" customWidth="1"/>
    <col min="1945" max="1945" width="17" style="7" customWidth="1"/>
    <col min="1946" max="1946" width="57.88671875" style="7" customWidth="1"/>
    <col min="1947" max="1947" width="25.88671875" style="7" bestFit="1" customWidth="1"/>
    <col min="1948" max="1956" width="0" style="7" hidden="1" customWidth="1"/>
    <col min="1957" max="1957" width="14.5546875" style="7" customWidth="1"/>
    <col min="1958" max="1958" width="14.88671875" style="7" customWidth="1"/>
    <col min="1959" max="1959" width="24.5546875" style="7" customWidth="1"/>
    <col min="1960" max="1961" width="33.109375" style="7" customWidth="1"/>
    <col min="1962" max="1962" width="33.88671875" style="7" customWidth="1"/>
    <col min="1963" max="1963" width="18.44140625" style="7" customWidth="1"/>
    <col min="1964" max="1968" width="14.44140625" style="7" customWidth="1"/>
    <col min="1969" max="1969" width="13.5546875" style="7" customWidth="1"/>
    <col min="1970" max="1970" width="15.88671875" style="7" customWidth="1"/>
    <col min="1971" max="1971" width="15.44140625" style="7" customWidth="1"/>
    <col min="1972" max="1972" width="20.44140625" style="7" bestFit="1" customWidth="1"/>
    <col min="1973" max="2198" width="11.44140625" style="7"/>
    <col min="2199" max="2199" width="43.44140625" style="7" customWidth="1"/>
    <col min="2200" max="2200" width="18.88671875" style="7" customWidth="1"/>
    <col min="2201" max="2201" width="17" style="7" customWidth="1"/>
    <col min="2202" max="2202" width="57.88671875" style="7" customWidth="1"/>
    <col min="2203" max="2203" width="25.88671875" style="7" bestFit="1" customWidth="1"/>
    <col min="2204" max="2212" width="0" style="7" hidden="1" customWidth="1"/>
    <col min="2213" max="2213" width="14.5546875" style="7" customWidth="1"/>
    <col min="2214" max="2214" width="14.88671875" style="7" customWidth="1"/>
    <col min="2215" max="2215" width="24.5546875" style="7" customWidth="1"/>
    <col min="2216" max="2217" width="33.109375" style="7" customWidth="1"/>
    <col min="2218" max="2218" width="33.88671875" style="7" customWidth="1"/>
    <col min="2219" max="2219" width="18.44140625" style="7" customWidth="1"/>
    <col min="2220" max="2224" width="14.44140625" style="7" customWidth="1"/>
    <col min="2225" max="2225" width="13.5546875" style="7" customWidth="1"/>
    <col min="2226" max="2226" width="15.88671875" style="7" customWidth="1"/>
    <col min="2227" max="2227" width="15.44140625" style="7" customWidth="1"/>
    <col min="2228" max="2228" width="20.44140625" style="7" bestFit="1" customWidth="1"/>
    <col min="2229" max="2454" width="11.44140625" style="7"/>
    <col min="2455" max="2455" width="43.44140625" style="7" customWidth="1"/>
    <col min="2456" max="2456" width="18.88671875" style="7" customWidth="1"/>
    <col min="2457" max="2457" width="17" style="7" customWidth="1"/>
    <col min="2458" max="2458" width="57.88671875" style="7" customWidth="1"/>
    <col min="2459" max="2459" width="25.88671875" style="7" bestFit="1" customWidth="1"/>
    <col min="2460" max="2468" width="0" style="7" hidden="1" customWidth="1"/>
    <col min="2469" max="2469" width="14.5546875" style="7" customWidth="1"/>
    <col min="2470" max="2470" width="14.88671875" style="7" customWidth="1"/>
    <col min="2471" max="2471" width="24.5546875" style="7" customWidth="1"/>
    <col min="2472" max="2473" width="33.109375" style="7" customWidth="1"/>
    <col min="2474" max="2474" width="33.88671875" style="7" customWidth="1"/>
    <col min="2475" max="2475" width="18.44140625" style="7" customWidth="1"/>
    <col min="2476" max="2480" width="14.44140625" style="7" customWidth="1"/>
    <col min="2481" max="2481" width="13.5546875" style="7" customWidth="1"/>
    <col min="2482" max="2482" width="15.88671875" style="7" customWidth="1"/>
    <col min="2483" max="2483" width="15.44140625" style="7" customWidth="1"/>
    <col min="2484" max="2484" width="20.44140625" style="7" bestFit="1" customWidth="1"/>
    <col min="2485" max="2710" width="11.44140625" style="7"/>
    <col min="2711" max="2711" width="43.44140625" style="7" customWidth="1"/>
    <col min="2712" max="2712" width="18.88671875" style="7" customWidth="1"/>
    <col min="2713" max="2713" width="17" style="7" customWidth="1"/>
    <col min="2714" max="2714" width="57.88671875" style="7" customWidth="1"/>
    <col min="2715" max="2715" width="25.88671875" style="7" bestFit="1" customWidth="1"/>
    <col min="2716" max="2724" width="0" style="7" hidden="1" customWidth="1"/>
    <col min="2725" max="2725" width="14.5546875" style="7" customWidth="1"/>
    <col min="2726" max="2726" width="14.88671875" style="7" customWidth="1"/>
    <col min="2727" max="2727" width="24.5546875" style="7" customWidth="1"/>
    <col min="2728" max="2729" width="33.109375" style="7" customWidth="1"/>
    <col min="2730" max="2730" width="33.88671875" style="7" customWidth="1"/>
    <col min="2731" max="2731" width="18.44140625" style="7" customWidth="1"/>
    <col min="2732" max="2736" width="14.44140625" style="7" customWidth="1"/>
    <col min="2737" max="2737" width="13.5546875" style="7" customWidth="1"/>
    <col min="2738" max="2738" width="15.88671875" style="7" customWidth="1"/>
    <col min="2739" max="2739" width="15.44140625" style="7" customWidth="1"/>
    <col min="2740" max="2740" width="20.44140625" style="7" bestFit="1" customWidth="1"/>
    <col min="2741" max="2966" width="11.44140625" style="7"/>
    <col min="2967" max="2967" width="43.44140625" style="7" customWidth="1"/>
    <col min="2968" max="2968" width="18.88671875" style="7" customWidth="1"/>
    <col min="2969" max="2969" width="17" style="7" customWidth="1"/>
    <col min="2970" max="2970" width="57.88671875" style="7" customWidth="1"/>
    <col min="2971" max="2971" width="25.88671875" style="7" bestFit="1" customWidth="1"/>
    <col min="2972" max="2980" width="0" style="7" hidden="1" customWidth="1"/>
    <col min="2981" max="2981" width="14.5546875" style="7" customWidth="1"/>
    <col min="2982" max="2982" width="14.88671875" style="7" customWidth="1"/>
    <col min="2983" max="2983" width="24.5546875" style="7" customWidth="1"/>
    <col min="2984" max="2985" width="33.109375" style="7" customWidth="1"/>
    <col min="2986" max="2986" width="33.88671875" style="7" customWidth="1"/>
    <col min="2987" max="2987" width="18.44140625" style="7" customWidth="1"/>
    <col min="2988" max="2992" width="14.44140625" style="7" customWidth="1"/>
    <col min="2993" max="2993" width="13.5546875" style="7" customWidth="1"/>
    <col min="2994" max="2994" width="15.88671875" style="7" customWidth="1"/>
    <col min="2995" max="2995" width="15.44140625" style="7" customWidth="1"/>
    <col min="2996" max="2996" width="20.44140625" style="7" bestFit="1" customWidth="1"/>
    <col min="2997" max="3222" width="11.44140625" style="7"/>
    <col min="3223" max="3223" width="43.44140625" style="7" customWidth="1"/>
    <col min="3224" max="3224" width="18.88671875" style="7" customWidth="1"/>
    <col min="3225" max="3225" width="17" style="7" customWidth="1"/>
    <col min="3226" max="3226" width="57.88671875" style="7" customWidth="1"/>
    <col min="3227" max="3227" width="25.88671875" style="7" bestFit="1" customWidth="1"/>
    <col min="3228" max="3236" width="0" style="7" hidden="1" customWidth="1"/>
    <col min="3237" max="3237" width="14.5546875" style="7" customWidth="1"/>
    <col min="3238" max="3238" width="14.88671875" style="7" customWidth="1"/>
    <col min="3239" max="3239" width="24.5546875" style="7" customWidth="1"/>
    <col min="3240" max="3241" width="33.109375" style="7" customWidth="1"/>
    <col min="3242" max="3242" width="33.88671875" style="7" customWidth="1"/>
    <col min="3243" max="3243" width="18.44140625" style="7" customWidth="1"/>
    <col min="3244" max="3248" width="14.44140625" style="7" customWidth="1"/>
    <col min="3249" max="3249" width="13.5546875" style="7" customWidth="1"/>
    <col min="3250" max="3250" width="15.88671875" style="7" customWidth="1"/>
    <col min="3251" max="3251" width="15.44140625" style="7" customWidth="1"/>
    <col min="3252" max="3252" width="20.44140625" style="7" bestFit="1" customWidth="1"/>
    <col min="3253" max="3478" width="11.44140625" style="7"/>
    <col min="3479" max="3479" width="43.44140625" style="7" customWidth="1"/>
    <col min="3480" max="3480" width="18.88671875" style="7" customWidth="1"/>
    <col min="3481" max="3481" width="17" style="7" customWidth="1"/>
    <col min="3482" max="3482" width="57.88671875" style="7" customWidth="1"/>
    <col min="3483" max="3483" width="25.88671875" style="7" bestFit="1" customWidth="1"/>
    <col min="3484" max="3492" width="0" style="7" hidden="1" customWidth="1"/>
    <col min="3493" max="3493" width="14.5546875" style="7" customWidth="1"/>
    <col min="3494" max="3494" width="14.88671875" style="7" customWidth="1"/>
    <col min="3495" max="3495" width="24.5546875" style="7" customWidth="1"/>
    <col min="3496" max="3497" width="33.109375" style="7" customWidth="1"/>
    <col min="3498" max="3498" width="33.88671875" style="7" customWidth="1"/>
    <col min="3499" max="3499" width="18.44140625" style="7" customWidth="1"/>
    <col min="3500" max="3504" width="14.44140625" style="7" customWidth="1"/>
    <col min="3505" max="3505" width="13.5546875" style="7" customWidth="1"/>
    <col min="3506" max="3506" width="15.88671875" style="7" customWidth="1"/>
    <col min="3507" max="3507" width="15.44140625" style="7" customWidth="1"/>
    <col min="3508" max="3508" width="20.44140625" style="7" bestFit="1" customWidth="1"/>
    <col min="3509" max="3734" width="11.44140625" style="7"/>
    <col min="3735" max="3735" width="43.44140625" style="7" customWidth="1"/>
    <col min="3736" max="3736" width="18.88671875" style="7" customWidth="1"/>
    <col min="3737" max="3737" width="17" style="7" customWidth="1"/>
    <col min="3738" max="3738" width="57.88671875" style="7" customWidth="1"/>
    <col min="3739" max="3739" width="25.88671875" style="7" bestFit="1" customWidth="1"/>
    <col min="3740" max="3748" width="0" style="7" hidden="1" customWidth="1"/>
    <col min="3749" max="3749" width="14.5546875" style="7" customWidth="1"/>
    <col min="3750" max="3750" width="14.88671875" style="7" customWidth="1"/>
    <col min="3751" max="3751" width="24.5546875" style="7" customWidth="1"/>
    <col min="3752" max="3753" width="33.109375" style="7" customWidth="1"/>
    <col min="3754" max="3754" width="33.88671875" style="7" customWidth="1"/>
    <col min="3755" max="3755" width="18.44140625" style="7" customWidth="1"/>
    <col min="3756" max="3760" width="14.44140625" style="7" customWidth="1"/>
    <col min="3761" max="3761" width="13.5546875" style="7" customWidth="1"/>
    <col min="3762" max="3762" width="15.88671875" style="7" customWidth="1"/>
    <col min="3763" max="3763" width="15.44140625" style="7" customWidth="1"/>
    <col min="3764" max="3764" width="20.44140625" style="7" bestFit="1" customWidth="1"/>
    <col min="3765" max="3990" width="11.44140625" style="7"/>
    <col min="3991" max="3991" width="43.44140625" style="7" customWidth="1"/>
    <col min="3992" max="3992" width="18.88671875" style="7" customWidth="1"/>
    <col min="3993" max="3993" width="17" style="7" customWidth="1"/>
    <col min="3994" max="3994" width="57.88671875" style="7" customWidth="1"/>
    <col min="3995" max="3995" width="25.88671875" style="7" bestFit="1" customWidth="1"/>
    <col min="3996" max="4004" width="0" style="7" hidden="1" customWidth="1"/>
    <col min="4005" max="4005" width="14.5546875" style="7" customWidth="1"/>
    <col min="4006" max="4006" width="14.88671875" style="7" customWidth="1"/>
    <col min="4007" max="4007" width="24.5546875" style="7" customWidth="1"/>
    <col min="4008" max="4009" width="33.109375" style="7" customWidth="1"/>
    <col min="4010" max="4010" width="33.88671875" style="7" customWidth="1"/>
    <col min="4011" max="4011" width="18.44140625" style="7" customWidth="1"/>
    <col min="4012" max="4016" width="14.44140625" style="7" customWidth="1"/>
    <col min="4017" max="4017" width="13.5546875" style="7" customWidth="1"/>
    <col min="4018" max="4018" width="15.88671875" style="7" customWidth="1"/>
    <col min="4019" max="4019" width="15.44140625" style="7" customWidth="1"/>
    <col min="4020" max="4020" width="20.44140625" style="7" bestFit="1" customWidth="1"/>
    <col min="4021" max="4246" width="11.44140625" style="7"/>
    <col min="4247" max="4247" width="43.44140625" style="7" customWidth="1"/>
    <col min="4248" max="4248" width="18.88671875" style="7" customWidth="1"/>
    <col min="4249" max="4249" width="17" style="7" customWidth="1"/>
    <col min="4250" max="4250" width="57.88671875" style="7" customWidth="1"/>
    <col min="4251" max="4251" width="25.88671875" style="7" bestFit="1" customWidth="1"/>
    <col min="4252" max="4260" width="0" style="7" hidden="1" customWidth="1"/>
    <col min="4261" max="4261" width="14.5546875" style="7" customWidth="1"/>
    <col min="4262" max="4262" width="14.88671875" style="7" customWidth="1"/>
    <col min="4263" max="4263" width="24.5546875" style="7" customWidth="1"/>
    <col min="4264" max="4265" width="33.109375" style="7" customWidth="1"/>
    <col min="4266" max="4266" width="33.88671875" style="7" customWidth="1"/>
    <col min="4267" max="4267" width="18.44140625" style="7" customWidth="1"/>
    <col min="4268" max="4272" width="14.44140625" style="7" customWidth="1"/>
    <col min="4273" max="4273" width="13.5546875" style="7" customWidth="1"/>
    <col min="4274" max="4274" width="15.88671875" style="7" customWidth="1"/>
    <col min="4275" max="4275" width="15.44140625" style="7" customWidth="1"/>
    <col min="4276" max="4276" width="20.44140625" style="7" bestFit="1" customWidth="1"/>
    <col min="4277" max="4502" width="11.44140625" style="7"/>
    <col min="4503" max="4503" width="43.44140625" style="7" customWidth="1"/>
    <col min="4504" max="4504" width="18.88671875" style="7" customWidth="1"/>
    <col min="4505" max="4505" width="17" style="7" customWidth="1"/>
    <col min="4506" max="4506" width="57.88671875" style="7" customWidth="1"/>
    <col min="4507" max="4507" width="25.88671875" style="7" bestFit="1" customWidth="1"/>
    <col min="4508" max="4516" width="0" style="7" hidden="1" customWidth="1"/>
    <col min="4517" max="4517" width="14.5546875" style="7" customWidth="1"/>
    <col min="4518" max="4518" width="14.88671875" style="7" customWidth="1"/>
    <col min="4519" max="4519" width="24.5546875" style="7" customWidth="1"/>
    <col min="4520" max="4521" width="33.109375" style="7" customWidth="1"/>
    <col min="4522" max="4522" width="33.88671875" style="7" customWidth="1"/>
    <col min="4523" max="4523" width="18.44140625" style="7" customWidth="1"/>
    <col min="4524" max="4528" width="14.44140625" style="7" customWidth="1"/>
    <col min="4529" max="4529" width="13.5546875" style="7" customWidth="1"/>
    <col min="4530" max="4530" width="15.88671875" style="7" customWidth="1"/>
    <col min="4531" max="4531" width="15.44140625" style="7" customWidth="1"/>
    <col min="4532" max="4532" width="20.44140625" style="7" bestFit="1" customWidth="1"/>
    <col min="4533" max="4758" width="11.44140625" style="7"/>
    <col min="4759" max="4759" width="43.44140625" style="7" customWidth="1"/>
    <col min="4760" max="4760" width="18.88671875" style="7" customWidth="1"/>
    <col min="4761" max="4761" width="17" style="7" customWidth="1"/>
    <col min="4762" max="4762" width="57.88671875" style="7" customWidth="1"/>
    <col min="4763" max="4763" width="25.88671875" style="7" bestFit="1" customWidth="1"/>
    <col min="4764" max="4772" width="0" style="7" hidden="1" customWidth="1"/>
    <col min="4773" max="4773" width="14.5546875" style="7" customWidth="1"/>
    <col min="4774" max="4774" width="14.88671875" style="7" customWidth="1"/>
    <col min="4775" max="4775" width="24.5546875" style="7" customWidth="1"/>
    <col min="4776" max="4777" width="33.109375" style="7" customWidth="1"/>
    <col min="4778" max="4778" width="33.88671875" style="7" customWidth="1"/>
    <col min="4779" max="4779" width="18.44140625" style="7" customWidth="1"/>
    <col min="4780" max="4784" width="14.44140625" style="7" customWidth="1"/>
    <col min="4785" max="4785" width="13.5546875" style="7" customWidth="1"/>
    <col min="4786" max="4786" width="15.88671875" style="7" customWidth="1"/>
    <col min="4787" max="4787" width="15.44140625" style="7" customWidth="1"/>
    <col min="4788" max="4788" width="20.44140625" style="7" bestFit="1" customWidth="1"/>
    <col min="4789" max="5014" width="11.44140625" style="7"/>
    <col min="5015" max="5015" width="43.44140625" style="7" customWidth="1"/>
    <col min="5016" max="5016" width="18.88671875" style="7" customWidth="1"/>
    <col min="5017" max="5017" width="17" style="7" customWidth="1"/>
    <col min="5018" max="5018" width="57.88671875" style="7" customWidth="1"/>
    <col min="5019" max="5019" width="25.88671875" style="7" bestFit="1" customWidth="1"/>
    <col min="5020" max="5028" width="0" style="7" hidden="1" customWidth="1"/>
    <col min="5029" max="5029" width="14.5546875" style="7" customWidth="1"/>
    <col min="5030" max="5030" width="14.88671875" style="7" customWidth="1"/>
    <col min="5031" max="5031" width="24.5546875" style="7" customWidth="1"/>
    <col min="5032" max="5033" width="33.109375" style="7" customWidth="1"/>
    <col min="5034" max="5034" width="33.88671875" style="7" customWidth="1"/>
    <col min="5035" max="5035" width="18.44140625" style="7" customWidth="1"/>
    <col min="5036" max="5040" width="14.44140625" style="7" customWidth="1"/>
    <col min="5041" max="5041" width="13.5546875" style="7" customWidth="1"/>
    <col min="5042" max="5042" width="15.88671875" style="7" customWidth="1"/>
    <col min="5043" max="5043" width="15.44140625" style="7" customWidth="1"/>
    <col min="5044" max="5044" width="20.44140625" style="7" bestFit="1" customWidth="1"/>
    <col min="5045" max="5270" width="11.44140625" style="7"/>
    <col min="5271" max="5271" width="43.44140625" style="7" customWidth="1"/>
    <col min="5272" max="5272" width="18.88671875" style="7" customWidth="1"/>
    <col min="5273" max="5273" width="17" style="7" customWidth="1"/>
    <col min="5274" max="5274" width="57.88671875" style="7" customWidth="1"/>
    <col min="5275" max="5275" width="25.88671875" style="7" bestFit="1" customWidth="1"/>
    <col min="5276" max="5284" width="0" style="7" hidden="1" customWidth="1"/>
    <col min="5285" max="5285" width="14.5546875" style="7" customWidth="1"/>
    <col min="5286" max="5286" width="14.88671875" style="7" customWidth="1"/>
    <col min="5287" max="5287" width="24.5546875" style="7" customWidth="1"/>
    <col min="5288" max="5289" width="33.109375" style="7" customWidth="1"/>
    <col min="5290" max="5290" width="33.88671875" style="7" customWidth="1"/>
    <col min="5291" max="5291" width="18.44140625" style="7" customWidth="1"/>
    <col min="5292" max="5296" width="14.44140625" style="7" customWidth="1"/>
    <col min="5297" max="5297" width="13.5546875" style="7" customWidth="1"/>
    <col min="5298" max="5298" width="15.88671875" style="7" customWidth="1"/>
    <col min="5299" max="5299" width="15.44140625" style="7" customWidth="1"/>
    <col min="5300" max="5300" width="20.44140625" style="7" bestFit="1" customWidth="1"/>
    <col min="5301" max="5526" width="11.44140625" style="7"/>
    <col min="5527" max="5527" width="43.44140625" style="7" customWidth="1"/>
    <col min="5528" max="5528" width="18.88671875" style="7" customWidth="1"/>
    <col min="5529" max="5529" width="17" style="7" customWidth="1"/>
    <col min="5530" max="5530" width="57.88671875" style="7" customWidth="1"/>
    <col min="5531" max="5531" width="25.88671875" style="7" bestFit="1" customWidth="1"/>
    <col min="5532" max="5540" width="0" style="7" hidden="1" customWidth="1"/>
    <col min="5541" max="5541" width="14.5546875" style="7" customWidth="1"/>
    <col min="5542" max="5542" width="14.88671875" style="7" customWidth="1"/>
    <col min="5543" max="5543" width="24.5546875" style="7" customWidth="1"/>
    <col min="5544" max="5545" width="33.109375" style="7" customWidth="1"/>
    <col min="5546" max="5546" width="33.88671875" style="7" customWidth="1"/>
    <col min="5547" max="5547" width="18.44140625" style="7" customWidth="1"/>
    <col min="5548" max="5552" width="14.44140625" style="7" customWidth="1"/>
    <col min="5553" max="5553" width="13.5546875" style="7" customWidth="1"/>
    <col min="5554" max="5554" width="15.88671875" style="7" customWidth="1"/>
    <col min="5555" max="5555" width="15.44140625" style="7" customWidth="1"/>
    <col min="5556" max="5556" width="20.44140625" style="7" bestFit="1" customWidth="1"/>
    <col min="5557" max="5782" width="11.44140625" style="7"/>
    <col min="5783" max="5783" width="43.44140625" style="7" customWidth="1"/>
    <col min="5784" max="5784" width="18.88671875" style="7" customWidth="1"/>
    <col min="5785" max="5785" width="17" style="7" customWidth="1"/>
    <col min="5786" max="5786" width="57.88671875" style="7" customWidth="1"/>
    <col min="5787" max="5787" width="25.88671875" style="7" bestFit="1" customWidth="1"/>
    <col min="5788" max="5796" width="0" style="7" hidden="1" customWidth="1"/>
    <col min="5797" max="5797" width="14.5546875" style="7" customWidth="1"/>
    <col min="5798" max="5798" width="14.88671875" style="7" customWidth="1"/>
    <col min="5799" max="5799" width="24.5546875" style="7" customWidth="1"/>
    <col min="5800" max="5801" width="33.109375" style="7" customWidth="1"/>
    <col min="5802" max="5802" width="33.88671875" style="7" customWidth="1"/>
    <col min="5803" max="5803" width="18.44140625" style="7" customWidth="1"/>
    <col min="5804" max="5808" width="14.44140625" style="7" customWidth="1"/>
    <col min="5809" max="5809" width="13.5546875" style="7" customWidth="1"/>
    <col min="5810" max="5810" width="15.88671875" style="7" customWidth="1"/>
    <col min="5811" max="5811" width="15.44140625" style="7" customWidth="1"/>
    <col min="5812" max="5812" width="20.44140625" style="7" bestFit="1" customWidth="1"/>
    <col min="5813" max="6038" width="11.44140625" style="7"/>
    <col min="6039" max="6039" width="43.44140625" style="7" customWidth="1"/>
    <col min="6040" max="6040" width="18.88671875" style="7" customWidth="1"/>
    <col min="6041" max="6041" width="17" style="7" customWidth="1"/>
    <col min="6042" max="6042" width="57.88671875" style="7" customWidth="1"/>
    <col min="6043" max="6043" width="25.88671875" style="7" bestFit="1" customWidth="1"/>
    <col min="6044" max="6052" width="0" style="7" hidden="1" customWidth="1"/>
    <col min="6053" max="6053" width="14.5546875" style="7" customWidth="1"/>
    <col min="6054" max="6054" width="14.88671875" style="7" customWidth="1"/>
    <col min="6055" max="6055" width="24.5546875" style="7" customWidth="1"/>
    <col min="6056" max="6057" width="33.109375" style="7" customWidth="1"/>
    <col min="6058" max="6058" width="33.88671875" style="7" customWidth="1"/>
    <col min="6059" max="6059" width="18.44140625" style="7" customWidth="1"/>
    <col min="6060" max="6064" width="14.44140625" style="7" customWidth="1"/>
    <col min="6065" max="6065" width="13.5546875" style="7" customWidth="1"/>
    <col min="6066" max="6066" width="15.88671875" style="7" customWidth="1"/>
    <col min="6067" max="6067" width="15.44140625" style="7" customWidth="1"/>
    <col min="6068" max="6068" width="20.44140625" style="7" bestFit="1" customWidth="1"/>
    <col min="6069" max="6294" width="11.44140625" style="7"/>
    <col min="6295" max="6295" width="43.44140625" style="7" customWidth="1"/>
    <col min="6296" max="6296" width="18.88671875" style="7" customWidth="1"/>
    <col min="6297" max="6297" width="17" style="7" customWidth="1"/>
    <col min="6298" max="6298" width="57.88671875" style="7" customWidth="1"/>
    <col min="6299" max="6299" width="25.88671875" style="7" bestFit="1" customWidth="1"/>
    <col min="6300" max="6308" width="0" style="7" hidden="1" customWidth="1"/>
    <col min="6309" max="6309" width="14.5546875" style="7" customWidth="1"/>
    <col min="6310" max="6310" width="14.88671875" style="7" customWidth="1"/>
    <col min="6311" max="6311" width="24.5546875" style="7" customWidth="1"/>
    <col min="6312" max="6313" width="33.109375" style="7" customWidth="1"/>
    <col min="6314" max="6314" width="33.88671875" style="7" customWidth="1"/>
    <col min="6315" max="6315" width="18.44140625" style="7" customWidth="1"/>
    <col min="6316" max="6320" width="14.44140625" style="7" customWidth="1"/>
    <col min="6321" max="6321" width="13.5546875" style="7" customWidth="1"/>
    <col min="6322" max="6322" width="15.88671875" style="7" customWidth="1"/>
    <col min="6323" max="6323" width="15.44140625" style="7" customWidth="1"/>
    <col min="6324" max="6324" width="20.44140625" style="7" bestFit="1" customWidth="1"/>
    <col min="6325" max="6550" width="11.44140625" style="7"/>
    <col min="6551" max="6551" width="43.44140625" style="7" customWidth="1"/>
    <col min="6552" max="6552" width="18.88671875" style="7" customWidth="1"/>
    <col min="6553" max="6553" width="17" style="7" customWidth="1"/>
    <col min="6554" max="6554" width="57.88671875" style="7" customWidth="1"/>
    <col min="6555" max="6555" width="25.88671875" style="7" bestFit="1" customWidth="1"/>
    <col min="6556" max="6564" width="0" style="7" hidden="1" customWidth="1"/>
    <col min="6565" max="6565" width="14.5546875" style="7" customWidth="1"/>
    <col min="6566" max="6566" width="14.88671875" style="7" customWidth="1"/>
    <col min="6567" max="6567" width="24.5546875" style="7" customWidth="1"/>
    <col min="6568" max="6569" width="33.109375" style="7" customWidth="1"/>
    <col min="6570" max="6570" width="33.88671875" style="7" customWidth="1"/>
    <col min="6571" max="6571" width="18.44140625" style="7" customWidth="1"/>
    <col min="6572" max="6576" width="14.44140625" style="7" customWidth="1"/>
    <col min="6577" max="6577" width="13.5546875" style="7" customWidth="1"/>
    <col min="6578" max="6578" width="15.88671875" style="7" customWidth="1"/>
    <col min="6579" max="6579" width="15.44140625" style="7" customWidth="1"/>
    <col min="6580" max="6580" width="20.44140625" style="7" bestFit="1" customWidth="1"/>
    <col min="6581" max="6806" width="11.44140625" style="7"/>
    <col min="6807" max="6807" width="43.44140625" style="7" customWidth="1"/>
    <col min="6808" max="6808" width="18.88671875" style="7" customWidth="1"/>
    <col min="6809" max="6809" width="17" style="7" customWidth="1"/>
    <col min="6810" max="6810" width="57.88671875" style="7" customWidth="1"/>
    <col min="6811" max="6811" width="25.88671875" style="7" bestFit="1" customWidth="1"/>
    <col min="6812" max="6820" width="0" style="7" hidden="1" customWidth="1"/>
    <col min="6821" max="6821" width="14.5546875" style="7" customWidth="1"/>
    <col min="6822" max="6822" width="14.88671875" style="7" customWidth="1"/>
    <col min="6823" max="6823" width="24.5546875" style="7" customWidth="1"/>
    <col min="6824" max="6825" width="33.109375" style="7" customWidth="1"/>
    <col min="6826" max="6826" width="33.88671875" style="7" customWidth="1"/>
    <col min="6827" max="6827" width="18.44140625" style="7" customWidth="1"/>
    <col min="6828" max="6832" width="14.44140625" style="7" customWidth="1"/>
    <col min="6833" max="6833" width="13.5546875" style="7" customWidth="1"/>
    <col min="6834" max="6834" width="15.88671875" style="7" customWidth="1"/>
    <col min="6835" max="6835" width="15.44140625" style="7" customWidth="1"/>
    <col min="6836" max="6836" width="20.44140625" style="7" bestFit="1" customWidth="1"/>
    <col min="6837" max="7062" width="11.44140625" style="7"/>
    <col min="7063" max="7063" width="43.44140625" style="7" customWidth="1"/>
    <col min="7064" max="7064" width="18.88671875" style="7" customWidth="1"/>
    <col min="7065" max="7065" width="17" style="7" customWidth="1"/>
    <col min="7066" max="7066" width="57.88671875" style="7" customWidth="1"/>
    <col min="7067" max="7067" width="25.88671875" style="7" bestFit="1" customWidth="1"/>
    <col min="7068" max="7076" width="0" style="7" hidden="1" customWidth="1"/>
    <col min="7077" max="7077" width="14.5546875" style="7" customWidth="1"/>
    <col min="7078" max="7078" width="14.88671875" style="7" customWidth="1"/>
    <col min="7079" max="7079" width="24.5546875" style="7" customWidth="1"/>
    <col min="7080" max="7081" width="33.109375" style="7" customWidth="1"/>
    <col min="7082" max="7082" width="33.88671875" style="7" customWidth="1"/>
    <col min="7083" max="7083" width="18.44140625" style="7" customWidth="1"/>
    <col min="7084" max="7088" width="14.44140625" style="7" customWidth="1"/>
    <col min="7089" max="7089" width="13.5546875" style="7" customWidth="1"/>
    <col min="7090" max="7090" width="15.88671875" style="7" customWidth="1"/>
    <col min="7091" max="7091" width="15.44140625" style="7" customWidth="1"/>
    <col min="7092" max="7092" width="20.44140625" style="7" bestFit="1" customWidth="1"/>
    <col min="7093" max="7318" width="11.44140625" style="7"/>
    <col min="7319" max="7319" width="43.44140625" style="7" customWidth="1"/>
    <col min="7320" max="7320" width="18.88671875" style="7" customWidth="1"/>
    <col min="7321" max="7321" width="17" style="7" customWidth="1"/>
    <col min="7322" max="7322" width="57.88671875" style="7" customWidth="1"/>
    <col min="7323" max="7323" width="25.88671875" style="7" bestFit="1" customWidth="1"/>
    <col min="7324" max="7332" width="0" style="7" hidden="1" customWidth="1"/>
    <col min="7333" max="7333" width="14.5546875" style="7" customWidth="1"/>
    <col min="7334" max="7334" width="14.88671875" style="7" customWidth="1"/>
    <col min="7335" max="7335" width="24.5546875" style="7" customWidth="1"/>
    <col min="7336" max="7337" width="33.109375" style="7" customWidth="1"/>
    <col min="7338" max="7338" width="33.88671875" style="7" customWidth="1"/>
    <col min="7339" max="7339" width="18.44140625" style="7" customWidth="1"/>
    <col min="7340" max="7344" width="14.44140625" style="7" customWidth="1"/>
    <col min="7345" max="7345" width="13.5546875" style="7" customWidth="1"/>
    <col min="7346" max="7346" width="15.88671875" style="7" customWidth="1"/>
    <col min="7347" max="7347" width="15.44140625" style="7" customWidth="1"/>
    <col min="7348" max="7348" width="20.44140625" style="7" bestFit="1" customWidth="1"/>
    <col min="7349" max="7574" width="11.44140625" style="7"/>
    <col min="7575" max="7575" width="43.44140625" style="7" customWidth="1"/>
    <col min="7576" max="7576" width="18.88671875" style="7" customWidth="1"/>
    <col min="7577" max="7577" width="17" style="7" customWidth="1"/>
    <col min="7578" max="7578" width="57.88671875" style="7" customWidth="1"/>
    <col min="7579" max="7579" width="25.88671875" style="7" bestFit="1" customWidth="1"/>
    <col min="7580" max="7588" width="0" style="7" hidden="1" customWidth="1"/>
    <col min="7589" max="7589" width="14.5546875" style="7" customWidth="1"/>
    <col min="7590" max="7590" width="14.88671875" style="7" customWidth="1"/>
    <col min="7591" max="7591" width="24.5546875" style="7" customWidth="1"/>
    <col min="7592" max="7593" width="33.109375" style="7" customWidth="1"/>
    <col min="7594" max="7594" width="33.88671875" style="7" customWidth="1"/>
    <col min="7595" max="7595" width="18.44140625" style="7" customWidth="1"/>
    <col min="7596" max="7600" width="14.44140625" style="7" customWidth="1"/>
    <col min="7601" max="7601" width="13.5546875" style="7" customWidth="1"/>
    <col min="7602" max="7602" width="15.88671875" style="7" customWidth="1"/>
    <col min="7603" max="7603" width="15.44140625" style="7" customWidth="1"/>
    <col min="7604" max="7604" width="20.44140625" style="7" bestFit="1" customWidth="1"/>
    <col min="7605" max="7830" width="11.44140625" style="7"/>
    <col min="7831" max="7831" width="43.44140625" style="7" customWidth="1"/>
    <col min="7832" max="7832" width="18.88671875" style="7" customWidth="1"/>
    <col min="7833" max="7833" width="17" style="7" customWidth="1"/>
    <col min="7834" max="7834" width="57.88671875" style="7" customWidth="1"/>
    <col min="7835" max="7835" width="25.88671875" style="7" bestFit="1" customWidth="1"/>
    <col min="7836" max="7844" width="0" style="7" hidden="1" customWidth="1"/>
    <col min="7845" max="7845" width="14.5546875" style="7" customWidth="1"/>
    <col min="7846" max="7846" width="14.88671875" style="7" customWidth="1"/>
    <col min="7847" max="7847" width="24.5546875" style="7" customWidth="1"/>
    <col min="7848" max="7849" width="33.109375" style="7" customWidth="1"/>
    <col min="7850" max="7850" width="33.88671875" style="7" customWidth="1"/>
    <col min="7851" max="7851" width="18.44140625" style="7" customWidth="1"/>
    <col min="7852" max="7856" width="14.44140625" style="7" customWidth="1"/>
    <col min="7857" max="7857" width="13.5546875" style="7" customWidth="1"/>
    <col min="7858" max="7858" width="15.88671875" style="7" customWidth="1"/>
    <col min="7859" max="7859" width="15.44140625" style="7" customWidth="1"/>
    <col min="7860" max="7860" width="20.44140625" style="7" bestFit="1" customWidth="1"/>
    <col min="7861" max="8086" width="11.44140625" style="7"/>
    <col min="8087" max="8087" width="43.44140625" style="7" customWidth="1"/>
    <col min="8088" max="8088" width="18.88671875" style="7" customWidth="1"/>
    <col min="8089" max="8089" width="17" style="7" customWidth="1"/>
    <col min="8090" max="8090" width="57.88671875" style="7" customWidth="1"/>
    <col min="8091" max="8091" width="25.88671875" style="7" bestFit="1" customWidth="1"/>
    <col min="8092" max="8100" width="0" style="7" hidden="1" customWidth="1"/>
    <col min="8101" max="8101" width="14.5546875" style="7" customWidth="1"/>
    <col min="8102" max="8102" width="14.88671875" style="7" customWidth="1"/>
    <col min="8103" max="8103" width="24.5546875" style="7" customWidth="1"/>
    <col min="8104" max="8105" width="33.109375" style="7" customWidth="1"/>
    <col min="8106" max="8106" width="33.88671875" style="7" customWidth="1"/>
    <col min="8107" max="8107" width="18.44140625" style="7" customWidth="1"/>
    <col min="8108" max="8112" width="14.44140625" style="7" customWidth="1"/>
    <col min="8113" max="8113" width="13.5546875" style="7" customWidth="1"/>
    <col min="8114" max="8114" width="15.88671875" style="7" customWidth="1"/>
    <col min="8115" max="8115" width="15.44140625" style="7" customWidth="1"/>
    <col min="8116" max="8116" width="20.44140625" style="7" bestFit="1" customWidth="1"/>
    <col min="8117" max="8342" width="11.44140625" style="7"/>
    <col min="8343" max="8343" width="43.44140625" style="7" customWidth="1"/>
    <col min="8344" max="8344" width="18.88671875" style="7" customWidth="1"/>
    <col min="8345" max="8345" width="17" style="7" customWidth="1"/>
    <col min="8346" max="8346" width="57.88671875" style="7" customWidth="1"/>
    <col min="8347" max="8347" width="25.88671875" style="7" bestFit="1" customWidth="1"/>
    <col min="8348" max="8356" width="0" style="7" hidden="1" customWidth="1"/>
    <col min="8357" max="8357" width="14.5546875" style="7" customWidth="1"/>
    <col min="8358" max="8358" width="14.88671875" style="7" customWidth="1"/>
    <col min="8359" max="8359" width="24.5546875" style="7" customWidth="1"/>
    <col min="8360" max="8361" width="33.109375" style="7" customWidth="1"/>
    <col min="8362" max="8362" width="33.88671875" style="7" customWidth="1"/>
    <col min="8363" max="8363" width="18.44140625" style="7" customWidth="1"/>
    <col min="8364" max="8368" width="14.44140625" style="7" customWidth="1"/>
    <col min="8369" max="8369" width="13.5546875" style="7" customWidth="1"/>
    <col min="8370" max="8370" width="15.88671875" style="7" customWidth="1"/>
    <col min="8371" max="8371" width="15.44140625" style="7" customWidth="1"/>
    <col min="8372" max="8372" width="20.44140625" style="7" bestFit="1" customWidth="1"/>
    <col min="8373" max="8598" width="11.44140625" style="7"/>
    <col min="8599" max="8599" width="43.44140625" style="7" customWidth="1"/>
    <col min="8600" max="8600" width="18.88671875" style="7" customWidth="1"/>
    <col min="8601" max="8601" width="17" style="7" customWidth="1"/>
    <col min="8602" max="8602" width="57.88671875" style="7" customWidth="1"/>
    <col min="8603" max="8603" width="25.88671875" style="7" bestFit="1" customWidth="1"/>
    <col min="8604" max="8612" width="0" style="7" hidden="1" customWidth="1"/>
    <col min="8613" max="8613" width="14.5546875" style="7" customWidth="1"/>
    <col min="8614" max="8614" width="14.88671875" style="7" customWidth="1"/>
    <col min="8615" max="8615" width="24.5546875" style="7" customWidth="1"/>
    <col min="8616" max="8617" width="33.109375" style="7" customWidth="1"/>
    <col min="8618" max="8618" width="33.88671875" style="7" customWidth="1"/>
    <col min="8619" max="8619" width="18.44140625" style="7" customWidth="1"/>
    <col min="8620" max="8624" width="14.44140625" style="7" customWidth="1"/>
    <col min="8625" max="8625" width="13.5546875" style="7" customWidth="1"/>
    <col min="8626" max="8626" width="15.88671875" style="7" customWidth="1"/>
    <col min="8627" max="8627" width="15.44140625" style="7" customWidth="1"/>
    <col min="8628" max="8628" width="20.44140625" style="7" bestFit="1" customWidth="1"/>
    <col min="8629" max="8854" width="11.44140625" style="7"/>
    <col min="8855" max="8855" width="43.44140625" style="7" customWidth="1"/>
    <col min="8856" max="8856" width="18.88671875" style="7" customWidth="1"/>
    <col min="8857" max="8857" width="17" style="7" customWidth="1"/>
    <col min="8858" max="8858" width="57.88671875" style="7" customWidth="1"/>
    <col min="8859" max="8859" width="25.88671875" style="7" bestFit="1" customWidth="1"/>
    <col min="8860" max="8868" width="0" style="7" hidden="1" customWidth="1"/>
    <col min="8869" max="8869" width="14.5546875" style="7" customWidth="1"/>
    <col min="8870" max="8870" width="14.88671875" style="7" customWidth="1"/>
    <col min="8871" max="8871" width="24.5546875" style="7" customWidth="1"/>
    <col min="8872" max="8873" width="33.109375" style="7" customWidth="1"/>
    <col min="8874" max="8874" width="33.88671875" style="7" customWidth="1"/>
    <col min="8875" max="8875" width="18.44140625" style="7" customWidth="1"/>
    <col min="8876" max="8880" width="14.44140625" style="7" customWidth="1"/>
    <col min="8881" max="8881" width="13.5546875" style="7" customWidth="1"/>
    <col min="8882" max="8882" width="15.88671875" style="7" customWidth="1"/>
    <col min="8883" max="8883" width="15.44140625" style="7" customWidth="1"/>
    <col min="8884" max="8884" width="20.44140625" style="7" bestFit="1" customWidth="1"/>
    <col min="8885" max="9110" width="11.44140625" style="7"/>
    <col min="9111" max="9111" width="43.44140625" style="7" customWidth="1"/>
    <col min="9112" max="9112" width="18.88671875" style="7" customWidth="1"/>
    <col min="9113" max="9113" width="17" style="7" customWidth="1"/>
    <col min="9114" max="9114" width="57.88671875" style="7" customWidth="1"/>
    <col min="9115" max="9115" width="25.88671875" style="7" bestFit="1" customWidth="1"/>
    <col min="9116" max="9124" width="0" style="7" hidden="1" customWidth="1"/>
    <col min="9125" max="9125" width="14.5546875" style="7" customWidth="1"/>
    <col min="9126" max="9126" width="14.88671875" style="7" customWidth="1"/>
    <col min="9127" max="9127" width="24.5546875" style="7" customWidth="1"/>
    <col min="9128" max="9129" width="33.109375" style="7" customWidth="1"/>
    <col min="9130" max="9130" width="33.88671875" style="7" customWidth="1"/>
    <col min="9131" max="9131" width="18.44140625" style="7" customWidth="1"/>
    <col min="9132" max="9136" width="14.44140625" style="7" customWidth="1"/>
    <col min="9137" max="9137" width="13.5546875" style="7" customWidth="1"/>
    <col min="9138" max="9138" width="15.88671875" style="7" customWidth="1"/>
    <col min="9139" max="9139" width="15.44140625" style="7" customWidth="1"/>
    <col min="9140" max="9140" width="20.44140625" style="7" bestFit="1" customWidth="1"/>
    <col min="9141" max="9366" width="11.44140625" style="7"/>
    <col min="9367" max="9367" width="43.44140625" style="7" customWidth="1"/>
    <col min="9368" max="9368" width="18.88671875" style="7" customWidth="1"/>
    <col min="9369" max="9369" width="17" style="7" customWidth="1"/>
    <col min="9370" max="9370" width="57.88671875" style="7" customWidth="1"/>
    <col min="9371" max="9371" width="25.88671875" style="7" bestFit="1" customWidth="1"/>
    <col min="9372" max="9380" width="0" style="7" hidden="1" customWidth="1"/>
    <col min="9381" max="9381" width="14.5546875" style="7" customWidth="1"/>
    <col min="9382" max="9382" width="14.88671875" style="7" customWidth="1"/>
    <col min="9383" max="9383" width="24.5546875" style="7" customWidth="1"/>
    <col min="9384" max="9385" width="33.109375" style="7" customWidth="1"/>
    <col min="9386" max="9386" width="33.88671875" style="7" customWidth="1"/>
    <col min="9387" max="9387" width="18.44140625" style="7" customWidth="1"/>
    <col min="9388" max="9392" width="14.44140625" style="7" customWidth="1"/>
    <col min="9393" max="9393" width="13.5546875" style="7" customWidth="1"/>
    <col min="9394" max="9394" width="15.88671875" style="7" customWidth="1"/>
    <col min="9395" max="9395" width="15.44140625" style="7" customWidth="1"/>
    <col min="9396" max="9396" width="20.44140625" style="7" bestFit="1" customWidth="1"/>
    <col min="9397" max="9622" width="11.44140625" style="7"/>
    <col min="9623" max="9623" width="43.44140625" style="7" customWidth="1"/>
    <col min="9624" max="9624" width="18.88671875" style="7" customWidth="1"/>
    <col min="9625" max="9625" width="17" style="7" customWidth="1"/>
    <col min="9626" max="9626" width="57.88671875" style="7" customWidth="1"/>
    <col min="9627" max="9627" width="25.88671875" style="7" bestFit="1" customWidth="1"/>
    <col min="9628" max="9636" width="0" style="7" hidden="1" customWidth="1"/>
    <col min="9637" max="9637" width="14.5546875" style="7" customWidth="1"/>
    <col min="9638" max="9638" width="14.88671875" style="7" customWidth="1"/>
    <col min="9639" max="9639" width="24.5546875" style="7" customWidth="1"/>
    <col min="9640" max="9641" width="33.109375" style="7" customWidth="1"/>
    <col min="9642" max="9642" width="33.88671875" style="7" customWidth="1"/>
    <col min="9643" max="9643" width="18.44140625" style="7" customWidth="1"/>
    <col min="9644" max="9648" width="14.44140625" style="7" customWidth="1"/>
    <col min="9649" max="9649" width="13.5546875" style="7" customWidth="1"/>
    <col min="9650" max="9650" width="15.88671875" style="7" customWidth="1"/>
    <col min="9651" max="9651" width="15.44140625" style="7" customWidth="1"/>
    <col min="9652" max="9652" width="20.44140625" style="7" bestFit="1" customWidth="1"/>
    <col min="9653" max="9878" width="11.44140625" style="7"/>
    <col min="9879" max="9879" width="43.44140625" style="7" customWidth="1"/>
    <col min="9880" max="9880" width="18.88671875" style="7" customWidth="1"/>
    <col min="9881" max="9881" width="17" style="7" customWidth="1"/>
    <col min="9882" max="9882" width="57.88671875" style="7" customWidth="1"/>
    <col min="9883" max="9883" width="25.88671875" style="7" bestFit="1" customWidth="1"/>
    <col min="9884" max="9892" width="0" style="7" hidden="1" customWidth="1"/>
    <col min="9893" max="9893" width="14.5546875" style="7" customWidth="1"/>
    <col min="9894" max="9894" width="14.88671875" style="7" customWidth="1"/>
    <col min="9895" max="9895" width="24.5546875" style="7" customWidth="1"/>
    <col min="9896" max="9897" width="33.109375" style="7" customWidth="1"/>
    <col min="9898" max="9898" width="33.88671875" style="7" customWidth="1"/>
    <col min="9899" max="9899" width="18.44140625" style="7" customWidth="1"/>
    <col min="9900" max="9904" width="14.44140625" style="7" customWidth="1"/>
    <col min="9905" max="9905" width="13.5546875" style="7" customWidth="1"/>
    <col min="9906" max="9906" width="15.88671875" style="7" customWidth="1"/>
    <col min="9907" max="9907" width="15.44140625" style="7" customWidth="1"/>
    <col min="9908" max="9908" width="20.44140625" style="7" bestFit="1" customWidth="1"/>
    <col min="9909" max="10134" width="11.44140625" style="7"/>
    <col min="10135" max="10135" width="43.44140625" style="7" customWidth="1"/>
    <col min="10136" max="10136" width="18.88671875" style="7" customWidth="1"/>
    <col min="10137" max="10137" width="17" style="7" customWidth="1"/>
    <col min="10138" max="10138" width="57.88671875" style="7" customWidth="1"/>
    <col min="10139" max="10139" width="25.88671875" style="7" bestFit="1" customWidth="1"/>
    <col min="10140" max="10148" width="0" style="7" hidden="1" customWidth="1"/>
    <col min="10149" max="10149" width="14.5546875" style="7" customWidth="1"/>
    <col min="10150" max="10150" width="14.88671875" style="7" customWidth="1"/>
    <col min="10151" max="10151" width="24.5546875" style="7" customWidth="1"/>
    <col min="10152" max="10153" width="33.109375" style="7" customWidth="1"/>
    <col min="10154" max="10154" width="33.88671875" style="7" customWidth="1"/>
    <col min="10155" max="10155" width="18.44140625" style="7" customWidth="1"/>
    <col min="10156" max="10160" width="14.44140625" style="7" customWidth="1"/>
    <col min="10161" max="10161" width="13.5546875" style="7" customWidth="1"/>
    <col min="10162" max="10162" width="15.88671875" style="7" customWidth="1"/>
    <col min="10163" max="10163" width="15.44140625" style="7" customWidth="1"/>
    <col min="10164" max="10164" width="20.44140625" style="7" bestFit="1" customWidth="1"/>
    <col min="10165" max="10390" width="11.44140625" style="7"/>
    <col min="10391" max="10391" width="43.44140625" style="7" customWidth="1"/>
    <col min="10392" max="10392" width="18.88671875" style="7" customWidth="1"/>
    <col min="10393" max="10393" width="17" style="7" customWidth="1"/>
    <col min="10394" max="10394" width="57.88671875" style="7" customWidth="1"/>
    <col min="10395" max="10395" width="25.88671875" style="7" bestFit="1" customWidth="1"/>
    <col min="10396" max="10404" width="0" style="7" hidden="1" customWidth="1"/>
    <col min="10405" max="10405" width="14.5546875" style="7" customWidth="1"/>
    <col min="10406" max="10406" width="14.88671875" style="7" customWidth="1"/>
    <col min="10407" max="10407" width="24.5546875" style="7" customWidth="1"/>
    <col min="10408" max="10409" width="33.109375" style="7" customWidth="1"/>
    <col min="10410" max="10410" width="33.88671875" style="7" customWidth="1"/>
    <col min="10411" max="10411" width="18.44140625" style="7" customWidth="1"/>
    <col min="10412" max="10416" width="14.44140625" style="7" customWidth="1"/>
    <col min="10417" max="10417" width="13.5546875" style="7" customWidth="1"/>
    <col min="10418" max="10418" width="15.88671875" style="7" customWidth="1"/>
    <col min="10419" max="10419" width="15.44140625" style="7" customWidth="1"/>
    <col min="10420" max="10420" width="20.44140625" style="7" bestFit="1" customWidth="1"/>
    <col min="10421" max="10646" width="11.44140625" style="7"/>
    <col min="10647" max="10647" width="43.44140625" style="7" customWidth="1"/>
    <col min="10648" max="10648" width="18.88671875" style="7" customWidth="1"/>
    <col min="10649" max="10649" width="17" style="7" customWidth="1"/>
    <col min="10650" max="10650" width="57.88671875" style="7" customWidth="1"/>
    <col min="10651" max="10651" width="25.88671875" style="7" bestFit="1" customWidth="1"/>
    <col min="10652" max="10660" width="0" style="7" hidden="1" customWidth="1"/>
    <col min="10661" max="10661" width="14.5546875" style="7" customWidth="1"/>
    <col min="10662" max="10662" width="14.88671875" style="7" customWidth="1"/>
    <col min="10663" max="10663" width="24.5546875" style="7" customWidth="1"/>
    <col min="10664" max="10665" width="33.109375" style="7" customWidth="1"/>
    <col min="10666" max="10666" width="33.88671875" style="7" customWidth="1"/>
    <col min="10667" max="10667" width="18.44140625" style="7" customWidth="1"/>
    <col min="10668" max="10672" width="14.44140625" style="7" customWidth="1"/>
    <col min="10673" max="10673" width="13.5546875" style="7" customWidth="1"/>
    <col min="10674" max="10674" width="15.88671875" style="7" customWidth="1"/>
    <col min="10675" max="10675" width="15.44140625" style="7" customWidth="1"/>
    <col min="10676" max="10676" width="20.44140625" style="7" bestFit="1" customWidth="1"/>
    <col min="10677" max="10902" width="11.44140625" style="7"/>
    <col min="10903" max="10903" width="43.44140625" style="7" customWidth="1"/>
    <col min="10904" max="10904" width="18.88671875" style="7" customWidth="1"/>
    <col min="10905" max="10905" width="17" style="7" customWidth="1"/>
    <col min="10906" max="10906" width="57.88671875" style="7" customWidth="1"/>
    <col min="10907" max="10907" width="25.88671875" style="7" bestFit="1" customWidth="1"/>
    <col min="10908" max="10916" width="0" style="7" hidden="1" customWidth="1"/>
    <col min="10917" max="10917" width="14.5546875" style="7" customWidth="1"/>
    <col min="10918" max="10918" width="14.88671875" style="7" customWidth="1"/>
    <col min="10919" max="10919" width="24.5546875" style="7" customWidth="1"/>
    <col min="10920" max="10921" width="33.109375" style="7" customWidth="1"/>
    <col min="10922" max="10922" width="33.88671875" style="7" customWidth="1"/>
    <col min="10923" max="10923" width="18.44140625" style="7" customWidth="1"/>
    <col min="10924" max="10928" width="14.44140625" style="7" customWidth="1"/>
    <col min="10929" max="10929" width="13.5546875" style="7" customWidth="1"/>
    <col min="10930" max="10930" width="15.88671875" style="7" customWidth="1"/>
    <col min="10931" max="10931" width="15.44140625" style="7" customWidth="1"/>
    <col min="10932" max="10932" width="20.44140625" style="7" bestFit="1" customWidth="1"/>
    <col min="10933" max="11158" width="11.44140625" style="7"/>
    <col min="11159" max="11159" width="43.44140625" style="7" customWidth="1"/>
    <col min="11160" max="11160" width="18.88671875" style="7" customWidth="1"/>
    <col min="11161" max="11161" width="17" style="7" customWidth="1"/>
    <col min="11162" max="11162" width="57.88671875" style="7" customWidth="1"/>
    <col min="11163" max="11163" width="25.88671875" style="7" bestFit="1" customWidth="1"/>
    <col min="11164" max="11172" width="0" style="7" hidden="1" customWidth="1"/>
    <col min="11173" max="11173" width="14.5546875" style="7" customWidth="1"/>
    <col min="11174" max="11174" width="14.88671875" style="7" customWidth="1"/>
    <col min="11175" max="11175" width="24.5546875" style="7" customWidth="1"/>
    <col min="11176" max="11177" width="33.109375" style="7" customWidth="1"/>
    <col min="11178" max="11178" width="33.88671875" style="7" customWidth="1"/>
    <col min="11179" max="11179" width="18.44140625" style="7" customWidth="1"/>
    <col min="11180" max="11184" width="14.44140625" style="7" customWidth="1"/>
    <col min="11185" max="11185" width="13.5546875" style="7" customWidth="1"/>
    <col min="11186" max="11186" width="15.88671875" style="7" customWidth="1"/>
    <col min="11187" max="11187" width="15.44140625" style="7" customWidth="1"/>
    <col min="11188" max="11188" width="20.44140625" style="7" bestFit="1" customWidth="1"/>
    <col min="11189" max="11414" width="11.44140625" style="7"/>
    <col min="11415" max="11415" width="43.44140625" style="7" customWidth="1"/>
    <col min="11416" max="11416" width="18.88671875" style="7" customWidth="1"/>
    <col min="11417" max="11417" width="17" style="7" customWidth="1"/>
    <col min="11418" max="11418" width="57.88671875" style="7" customWidth="1"/>
    <col min="11419" max="11419" width="25.88671875" style="7" bestFit="1" customWidth="1"/>
    <col min="11420" max="11428" width="0" style="7" hidden="1" customWidth="1"/>
    <col min="11429" max="11429" width="14.5546875" style="7" customWidth="1"/>
    <col min="11430" max="11430" width="14.88671875" style="7" customWidth="1"/>
    <col min="11431" max="11431" width="24.5546875" style="7" customWidth="1"/>
    <col min="11432" max="11433" width="33.109375" style="7" customWidth="1"/>
    <col min="11434" max="11434" width="33.88671875" style="7" customWidth="1"/>
    <col min="11435" max="11435" width="18.44140625" style="7" customWidth="1"/>
    <col min="11436" max="11440" width="14.44140625" style="7" customWidth="1"/>
    <col min="11441" max="11441" width="13.5546875" style="7" customWidth="1"/>
    <col min="11442" max="11442" width="15.88671875" style="7" customWidth="1"/>
    <col min="11443" max="11443" width="15.44140625" style="7" customWidth="1"/>
    <col min="11444" max="11444" width="20.44140625" style="7" bestFit="1" customWidth="1"/>
    <col min="11445" max="11670" width="11.44140625" style="7"/>
    <col min="11671" max="11671" width="43.44140625" style="7" customWidth="1"/>
    <col min="11672" max="11672" width="18.88671875" style="7" customWidth="1"/>
    <col min="11673" max="11673" width="17" style="7" customWidth="1"/>
    <col min="11674" max="11674" width="57.88671875" style="7" customWidth="1"/>
    <col min="11675" max="11675" width="25.88671875" style="7" bestFit="1" customWidth="1"/>
    <col min="11676" max="11684" width="0" style="7" hidden="1" customWidth="1"/>
    <col min="11685" max="11685" width="14.5546875" style="7" customWidth="1"/>
    <col min="11686" max="11686" width="14.88671875" style="7" customWidth="1"/>
    <col min="11687" max="11687" width="24.5546875" style="7" customWidth="1"/>
    <col min="11688" max="11689" width="33.109375" style="7" customWidth="1"/>
    <col min="11690" max="11690" width="33.88671875" style="7" customWidth="1"/>
    <col min="11691" max="11691" width="18.44140625" style="7" customWidth="1"/>
    <col min="11692" max="11696" width="14.44140625" style="7" customWidth="1"/>
    <col min="11697" max="11697" width="13.5546875" style="7" customWidth="1"/>
    <col min="11698" max="11698" width="15.88671875" style="7" customWidth="1"/>
    <col min="11699" max="11699" width="15.44140625" style="7" customWidth="1"/>
    <col min="11700" max="11700" width="20.44140625" style="7" bestFit="1" customWidth="1"/>
    <col min="11701" max="11926" width="11.44140625" style="7"/>
    <col min="11927" max="11927" width="43.44140625" style="7" customWidth="1"/>
    <col min="11928" max="11928" width="18.88671875" style="7" customWidth="1"/>
    <col min="11929" max="11929" width="17" style="7" customWidth="1"/>
    <col min="11930" max="11930" width="57.88671875" style="7" customWidth="1"/>
    <col min="11931" max="11931" width="25.88671875" style="7" bestFit="1" customWidth="1"/>
    <col min="11932" max="11940" width="0" style="7" hidden="1" customWidth="1"/>
    <col min="11941" max="11941" width="14.5546875" style="7" customWidth="1"/>
    <col min="11942" max="11942" width="14.88671875" style="7" customWidth="1"/>
    <col min="11943" max="11943" width="24.5546875" style="7" customWidth="1"/>
    <col min="11944" max="11945" width="33.109375" style="7" customWidth="1"/>
    <col min="11946" max="11946" width="33.88671875" style="7" customWidth="1"/>
    <col min="11947" max="11947" width="18.44140625" style="7" customWidth="1"/>
    <col min="11948" max="11952" width="14.44140625" style="7" customWidth="1"/>
    <col min="11953" max="11953" width="13.5546875" style="7" customWidth="1"/>
    <col min="11954" max="11954" width="15.88671875" style="7" customWidth="1"/>
    <col min="11955" max="11955" width="15.44140625" style="7" customWidth="1"/>
    <col min="11956" max="11956" width="20.44140625" style="7" bestFit="1" customWidth="1"/>
    <col min="11957" max="12182" width="11.44140625" style="7"/>
    <col min="12183" max="12183" width="43.44140625" style="7" customWidth="1"/>
    <col min="12184" max="12184" width="18.88671875" style="7" customWidth="1"/>
    <col min="12185" max="12185" width="17" style="7" customWidth="1"/>
    <col min="12186" max="12186" width="57.88671875" style="7" customWidth="1"/>
    <col min="12187" max="12187" width="25.88671875" style="7" bestFit="1" customWidth="1"/>
    <col min="12188" max="12196" width="0" style="7" hidden="1" customWidth="1"/>
    <col min="12197" max="12197" width="14.5546875" style="7" customWidth="1"/>
    <col min="12198" max="12198" width="14.88671875" style="7" customWidth="1"/>
    <col min="12199" max="12199" width="24.5546875" style="7" customWidth="1"/>
    <col min="12200" max="12201" width="33.109375" style="7" customWidth="1"/>
    <col min="12202" max="12202" width="33.88671875" style="7" customWidth="1"/>
    <col min="12203" max="12203" width="18.44140625" style="7" customWidth="1"/>
    <col min="12204" max="12208" width="14.44140625" style="7" customWidth="1"/>
    <col min="12209" max="12209" width="13.5546875" style="7" customWidth="1"/>
    <col min="12210" max="12210" width="15.88671875" style="7" customWidth="1"/>
    <col min="12211" max="12211" width="15.44140625" style="7" customWidth="1"/>
    <col min="12212" max="12212" width="20.44140625" style="7" bestFit="1" customWidth="1"/>
    <col min="12213" max="12438" width="11.44140625" style="7"/>
    <col min="12439" max="12439" width="43.44140625" style="7" customWidth="1"/>
    <col min="12440" max="12440" width="18.88671875" style="7" customWidth="1"/>
    <col min="12441" max="12441" width="17" style="7" customWidth="1"/>
    <col min="12442" max="12442" width="57.88671875" style="7" customWidth="1"/>
    <col min="12443" max="12443" width="25.88671875" style="7" bestFit="1" customWidth="1"/>
    <col min="12444" max="12452" width="0" style="7" hidden="1" customWidth="1"/>
    <col min="12453" max="12453" width="14.5546875" style="7" customWidth="1"/>
    <col min="12454" max="12454" width="14.88671875" style="7" customWidth="1"/>
    <col min="12455" max="12455" width="24.5546875" style="7" customWidth="1"/>
    <col min="12456" max="12457" width="33.109375" style="7" customWidth="1"/>
    <col min="12458" max="12458" width="33.88671875" style="7" customWidth="1"/>
    <col min="12459" max="12459" width="18.44140625" style="7" customWidth="1"/>
    <col min="12460" max="12464" width="14.44140625" style="7" customWidth="1"/>
    <col min="12465" max="12465" width="13.5546875" style="7" customWidth="1"/>
    <col min="12466" max="12466" width="15.88671875" style="7" customWidth="1"/>
    <col min="12467" max="12467" width="15.44140625" style="7" customWidth="1"/>
    <col min="12468" max="12468" width="20.44140625" style="7" bestFit="1" customWidth="1"/>
    <col min="12469" max="12694" width="11.44140625" style="7"/>
    <col min="12695" max="12695" width="43.44140625" style="7" customWidth="1"/>
    <col min="12696" max="12696" width="18.88671875" style="7" customWidth="1"/>
    <col min="12697" max="12697" width="17" style="7" customWidth="1"/>
    <col min="12698" max="12698" width="57.88671875" style="7" customWidth="1"/>
    <col min="12699" max="12699" width="25.88671875" style="7" bestFit="1" customWidth="1"/>
    <col min="12700" max="12708" width="0" style="7" hidden="1" customWidth="1"/>
    <col min="12709" max="12709" width="14.5546875" style="7" customWidth="1"/>
    <col min="12710" max="12710" width="14.88671875" style="7" customWidth="1"/>
    <col min="12711" max="12711" width="24.5546875" style="7" customWidth="1"/>
    <col min="12712" max="12713" width="33.109375" style="7" customWidth="1"/>
    <col min="12714" max="12714" width="33.88671875" style="7" customWidth="1"/>
    <col min="12715" max="12715" width="18.44140625" style="7" customWidth="1"/>
    <col min="12716" max="12720" width="14.44140625" style="7" customWidth="1"/>
    <col min="12721" max="12721" width="13.5546875" style="7" customWidth="1"/>
    <col min="12722" max="12722" width="15.88671875" style="7" customWidth="1"/>
    <col min="12723" max="12723" width="15.44140625" style="7" customWidth="1"/>
    <col min="12724" max="12724" width="20.44140625" style="7" bestFit="1" customWidth="1"/>
    <col min="12725" max="12950" width="11.44140625" style="7"/>
    <col min="12951" max="12951" width="43.44140625" style="7" customWidth="1"/>
    <col min="12952" max="12952" width="18.88671875" style="7" customWidth="1"/>
    <col min="12953" max="12953" width="17" style="7" customWidth="1"/>
    <col min="12954" max="12954" width="57.88671875" style="7" customWidth="1"/>
    <col min="12955" max="12955" width="25.88671875" style="7" bestFit="1" customWidth="1"/>
    <col min="12956" max="12964" width="0" style="7" hidden="1" customWidth="1"/>
    <col min="12965" max="12965" width="14.5546875" style="7" customWidth="1"/>
    <col min="12966" max="12966" width="14.88671875" style="7" customWidth="1"/>
    <col min="12967" max="12967" width="24.5546875" style="7" customWidth="1"/>
    <col min="12968" max="12969" width="33.109375" style="7" customWidth="1"/>
    <col min="12970" max="12970" width="33.88671875" style="7" customWidth="1"/>
    <col min="12971" max="12971" width="18.44140625" style="7" customWidth="1"/>
    <col min="12972" max="12976" width="14.44140625" style="7" customWidth="1"/>
    <col min="12977" max="12977" width="13.5546875" style="7" customWidth="1"/>
    <col min="12978" max="12978" width="15.88671875" style="7" customWidth="1"/>
    <col min="12979" max="12979" width="15.44140625" style="7" customWidth="1"/>
    <col min="12980" max="12980" width="20.44140625" style="7" bestFit="1" customWidth="1"/>
    <col min="12981" max="13206" width="11.44140625" style="7"/>
    <col min="13207" max="13207" width="43.44140625" style="7" customWidth="1"/>
    <col min="13208" max="13208" width="18.88671875" style="7" customWidth="1"/>
    <col min="13209" max="13209" width="17" style="7" customWidth="1"/>
    <col min="13210" max="13210" width="57.88671875" style="7" customWidth="1"/>
    <col min="13211" max="13211" width="25.88671875" style="7" bestFit="1" customWidth="1"/>
    <col min="13212" max="13220" width="0" style="7" hidden="1" customWidth="1"/>
    <col min="13221" max="13221" width="14.5546875" style="7" customWidth="1"/>
    <col min="13222" max="13222" width="14.88671875" style="7" customWidth="1"/>
    <col min="13223" max="13223" width="24.5546875" style="7" customWidth="1"/>
    <col min="13224" max="13225" width="33.109375" style="7" customWidth="1"/>
    <col min="13226" max="13226" width="33.88671875" style="7" customWidth="1"/>
    <col min="13227" max="13227" width="18.44140625" style="7" customWidth="1"/>
    <col min="13228" max="13232" width="14.44140625" style="7" customWidth="1"/>
    <col min="13233" max="13233" width="13.5546875" style="7" customWidth="1"/>
    <col min="13234" max="13234" width="15.88671875" style="7" customWidth="1"/>
    <col min="13235" max="13235" width="15.44140625" style="7" customWidth="1"/>
    <col min="13236" max="13236" width="20.44140625" style="7" bestFit="1" customWidth="1"/>
    <col min="13237" max="13462" width="11.44140625" style="7"/>
    <col min="13463" max="13463" width="43.44140625" style="7" customWidth="1"/>
    <col min="13464" max="13464" width="18.88671875" style="7" customWidth="1"/>
    <col min="13465" max="13465" width="17" style="7" customWidth="1"/>
    <col min="13466" max="13466" width="57.88671875" style="7" customWidth="1"/>
    <col min="13467" max="13467" width="25.88671875" style="7" bestFit="1" customWidth="1"/>
    <col min="13468" max="13476" width="0" style="7" hidden="1" customWidth="1"/>
    <col min="13477" max="13477" width="14.5546875" style="7" customWidth="1"/>
    <col min="13478" max="13478" width="14.88671875" style="7" customWidth="1"/>
    <col min="13479" max="13479" width="24.5546875" style="7" customWidth="1"/>
    <col min="13480" max="13481" width="33.109375" style="7" customWidth="1"/>
    <col min="13482" max="13482" width="33.88671875" style="7" customWidth="1"/>
    <col min="13483" max="13483" width="18.44140625" style="7" customWidth="1"/>
    <col min="13484" max="13488" width="14.44140625" style="7" customWidth="1"/>
    <col min="13489" max="13489" width="13.5546875" style="7" customWidth="1"/>
    <col min="13490" max="13490" width="15.88671875" style="7" customWidth="1"/>
    <col min="13491" max="13491" width="15.44140625" style="7" customWidth="1"/>
    <col min="13492" max="13492" width="20.44140625" style="7" bestFit="1" customWidth="1"/>
    <col min="13493" max="13718" width="11.44140625" style="7"/>
    <col min="13719" max="13719" width="43.44140625" style="7" customWidth="1"/>
    <col min="13720" max="13720" width="18.88671875" style="7" customWidth="1"/>
    <col min="13721" max="13721" width="17" style="7" customWidth="1"/>
    <col min="13722" max="13722" width="57.88671875" style="7" customWidth="1"/>
    <col min="13723" max="13723" width="25.88671875" style="7" bestFit="1" customWidth="1"/>
    <col min="13724" max="13732" width="0" style="7" hidden="1" customWidth="1"/>
    <col min="13733" max="13733" width="14.5546875" style="7" customWidth="1"/>
    <col min="13734" max="13734" width="14.88671875" style="7" customWidth="1"/>
    <col min="13735" max="13735" width="24.5546875" style="7" customWidth="1"/>
    <col min="13736" max="13737" width="33.109375" style="7" customWidth="1"/>
    <col min="13738" max="13738" width="33.88671875" style="7" customWidth="1"/>
    <col min="13739" max="13739" width="18.44140625" style="7" customWidth="1"/>
    <col min="13740" max="13744" width="14.44140625" style="7" customWidth="1"/>
    <col min="13745" max="13745" width="13.5546875" style="7" customWidth="1"/>
    <col min="13746" max="13746" width="15.88671875" style="7" customWidth="1"/>
    <col min="13747" max="13747" width="15.44140625" style="7" customWidth="1"/>
    <col min="13748" max="13748" width="20.44140625" style="7" bestFit="1" customWidth="1"/>
    <col min="13749" max="13974" width="11.44140625" style="7"/>
    <col min="13975" max="13975" width="43.44140625" style="7" customWidth="1"/>
    <col min="13976" max="13976" width="18.88671875" style="7" customWidth="1"/>
    <col min="13977" max="13977" width="17" style="7" customWidth="1"/>
    <col min="13978" max="13978" width="57.88671875" style="7" customWidth="1"/>
    <col min="13979" max="13979" width="25.88671875" style="7" bestFit="1" customWidth="1"/>
    <col min="13980" max="13988" width="0" style="7" hidden="1" customWidth="1"/>
    <col min="13989" max="13989" width="14.5546875" style="7" customWidth="1"/>
    <col min="13990" max="13990" width="14.88671875" style="7" customWidth="1"/>
    <col min="13991" max="13991" width="24.5546875" style="7" customWidth="1"/>
    <col min="13992" max="13993" width="33.109375" style="7" customWidth="1"/>
    <col min="13994" max="13994" width="33.88671875" style="7" customWidth="1"/>
    <col min="13995" max="13995" width="18.44140625" style="7" customWidth="1"/>
    <col min="13996" max="14000" width="14.44140625" style="7" customWidth="1"/>
    <col min="14001" max="14001" width="13.5546875" style="7" customWidth="1"/>
    <col min="14002" max="14002" width="15.88671875" style="7" customWidth="1"/>
    <col min="14003" max="14003" width="15.44140625" style="7" customWidth="1"/>
    <col min="14004" max="14004" width="20.44140625" style="7" bestFit="1" customWidth="1"/>
    <col min="14005" max="14230" width="11.44140625" style="7"/>
    <col min="14231" max="14231" width="43.44140625" style="7" customWidth="1"/>
    <col min="14232" max="14232" width="18.88671875" style="7" customWidth="1"/>
    <col min="14233" max="14233" width="17" style="7" customWidth="1"/>
    <col min="14234" max="14234" width="57.88671875" style="7" customWidth="1"/>
    <col min="14235" max="14235" width="25.88671875" style="7" bestFit="1" customWidth="1"/>
    <col min="14236" max="14244" width="0" style="7" hidden="1" customWidth="1"/>
    <col min="14245" max="14245" width="14.5546875" style="7" customWidth="1"/>
    <col min="14246" max="14246" width="14.88671875" style="7" customWidth="1"/>
    <col min="14247" max="14247" width="24.5546875" style="7" customWidth="1"/>
    <col min="14248" max="14249" width="33.109375" style="7" customWidth="1"/>
    <col min="14250" max="14250" width="33.88671875" style="7" customWidth="1"/>
    <col min="14251" max="14251" width="18.44140625" style="7" customWidth="1"/>
    <col min="14252" max="14256" width="14.44140625" style="7" customWidth="1"/>
    <col min="14257" max="14257" width="13.5546875" style="7" customWidth="1"/>
    <col min="14258" max="14258" width="15.88671875" style="7" customWidth="1"/>
    <col min="14259" max="14259" width="15.44140625" style="7" customWidth="1"/>
    <col min="14260" max="14260" width="20.44140625" style="7" bestFit="1" customWidth="1"/>
    <col min="14261" max="14486" width="11.44140625" style="7"/>
    <col min="14487" max="14487" width="43.44140625" style="7" customWidth="1"/>
    <col min="14488" max="14488" width="18.88671875" style="7" customWidth="1"/>
    <col min="14489" max="14489" width="17" style="7" customWidth="1"/>
    <col min="14490" max="14490" width="57.88671875" style="7" customWidth="1"/>
    <col min="14491" max="14491" width="25.88671875" style="7" bestFit="1" customWidth="1"/>
    <col min="14492" max="14500" width="0" style="7" hidden="1" customWidth="1"/>
    <col min="14501" max="14501" width="14.5546875" style="7" customWidth="1"/>
    <col min="14502" max="14502" width="14.88671875" style="7" customWidth="1"/>
    <col min="14503" max="14503" width="24.5546875" style="7" customWidth="1"/>
    <col min="14504" max="14505" width="33.109375" style="7" customWidth="1"/>
    <col min="14506" max="14506" width="33.88671875" style="7" customWidth="1"/>
    <col min="14507" max="14507" width="18.44140625" style="7" customWidth="1"/>
    <col min="14508" max="14512" width="14.44140625" style="7" customWidth="1"/>
    <col min="14513" max="14513" width="13.5546875" style="7" customWidth="1"/>
    <col min="14514" max="14514" width="15.88671875" style="7" customWidth="1"/>
    <col min="14515" max="14515" width="15.44140625" style="7" customWidth="1"/>
    <col min="14516" max="14516" width="20.44140625" style="7" bestFit="1" customWidth="1"/>
    <col min="14517" max="14742" width="11.44140625" style="7"/>
    <col min="14743" max="14743" width="43.44140625" style="7" customWidth="1"/>
    <col min="14744" max="14744" width="18.88671875" style="7" customWidth="1"/>
    <col min="14745" max="14745" width="17" style="7" customWidth="1"/>
    <col min="14746" max="14746" width="57.88671875" style="7" customWidth="1"/>
    <col min="14747" max="14747" width="25.88671875" style="7" bestFit="1" customWidth="1"/>
    <col min="14748" max="14756" width="0" style="7" hidden="1" customWidth="1"/>
    <col min="14757" max="14757" width="14.5546875" style="7" customWidth="1"/>
    <col min="14758" max="14758" width="14.88671875" style="7" customWidth="1"/>
    <col min="14759" max="14759" width="24.5546875" style="7" customWidth="1"/>
    <col min="14760" max="14761" width="33.109375" style="7" customWidth="1"/>
    <col min="14762" max="14762" width="33.88671875" style="7" customWidth="1"/>
    <col min="14763" max="14763" width="18.44140625" style="7" customWidth="1"/>
    <col min="14764" max="14768" width="14.44140625" style="7" customWidth="1"/>
    <col min="14769" max="14769" width="13.5546875" style="7" customWidth="1"/>
    <col min="14770" max="14770" width="15.88671875" style="7" customWidth="1"/>
    <col min="14771" max="14771" width="15.44140625" style="7" customWidth="1"/>
    <col min="14772" max="14772" width="20.44140625" style="7" bestFit="1" customWidth="1"/>
    <col min="14773" max="14998" width="11.44140625" style="7"/>
    <col min="14999" max="14999" width="43.44140625" style="7" customWidth="1"/>
    <col min="15000" max="15000" width="18.88671875" style="7" customWidth="1"/>
    <col min="15001" max="15001" width="17" style="7" customWidth="1"/>
    <col min="15002" max="15002" width="57.88671875" style="7" customWidth="1"/>
    <col min="15003" max="15003" width="25.88671875" style="7" bestFit="1" customWidth="1"/>
    <col min="15004" max="15012" width="0" style="7" hidden="1" customWidth="1"/>
    <col min="15013" max="15013" width="14.5546875" style="7" customWidth="1"/>
    <col min="15014" max="15014" width="14.88671875" style="7" customWidth="1"/>
    <col min="15015" max="15015" width="24.5546875" style="7" customWidth="1"/>
    <col min="15016" max="15017" width="33.109375" style="7" customWidth="1"/>
    <col min="15018" max="15018" width="33.88671875" style="7" customWidth="1"/>
    <col min="15019" max="15019" width="18.44140625" style="7" customWidth="1"/>
    <col min="15020" max="15024" width="14.44140625" style="7" customWidth="1"/>
    <col min="15025" max="15025" width="13.5546875" style="7" customWidth="1"/>
    <col min="15026" max="15026" width="15.88671875" style="7" customWidth="1"/>
    <col min="15027" max="15027" width="15.44140625" style="7" customWidth="1"/>
    <col min="15028" max="15028" width="20.44140625" style="7" bestFit="1" customWidth="1"/>
    <col min="15029" max="15254" width="11.44140625" style="7"/>
    <col min="15255" max="15255" width="43.44140625" style="7" customWidth="1"/>
    <col min="15256" max="15256" width="18.88671875" style="7" customWidth="1"/>
    <col min="15257" max="15257" width="17" style="7" customWidth="1"/>
    <col min="15258" max="15258" width="57.88671875" style="7" customWidth="1"/>
    <col min="15259" max="15259" width="25.88671875" style="7" bestFit="1" customWidth="1"/>
    <col min="15260" max="15268" width="0" style="7" hidden="1" customWidth="1"/>
    <col min="15269" max="15269" width="14.5546875" style="7" customWidth="1"/>
    <col min="15270" max="15270" width="14.88671875" style="7" customWidth="1"/>
    <col min="15271" max="15271" width="24.5546875" style="7" customWidth="1"/>
    <col min="15272" max="15273" width="33.109375" style="7" customWidth="1"/>
    <col min="15274" max="15274" width="33.88671875" style="7" customWidth="1"/>
    <col min="15275" max="15275" width="18.44140625" style="7" customWidth="1"/>
    <col min="15276" max="15280" width="14.44140625" style="7" customWidth="1"/>
    <col min="15281" max="15281" width="13.5546875" style="7" customWidth="1"/>
    <col min="15282" max="15282" width="15.88671875" style="7" customWidth="1"/>
    <col min="15283" max="15283" width="15.44140625" style="7" customWidth="1"/>
    <col min="15284" max="15284" width="20.44140625" style="7" bestFit="1" customWidth="1"/>
    <col min="15285" max="15510" width="11.44140625" style="7"/>
    <col min="15511" max="15511" width="43.44140625" style="7" customWidth="1"/>
    <col min="15512" max="15512" width="18.88671875" style="7" customWidth="1"/>
    <col min="15513" max="15513" width="17" style="7" customWidth="1"/>
    <col min="15514" max="15514" width="57.88671875" style="7" customWidth="1"/>
    <col min="15515" max="15515" width="25.88671875" style="7" bestFit="1" customWidth="1"/>
    <col min="15516" max="15524" width="0" style="7" hidden="1" customWidth="1"/>
    <col min="15525" max="15525" width="14.5546875" style="7" customWidth="1"/>
    <col min="15526" max="15526" width="14.88671875" style="7" customWidth="1"/>
    <col min="15527" max="15527" width="24.5546875" style="7" customWidth="1"/>
    <col min="15528" max="15529" width="33.109375" style="7" customWidth="1"/>
    <col min="15530" max="15530" width="33.88671875" style="7" customWidth="1"/>
    <col min="15531" max="15531" width="18.44140625" style="7" customWidth="1"/>
    <col min="15532" max="15536" width="14.44140625" style="7" customWidth="1"/>
    <col min="15537" max="15537" width="13.5546875" style="7" customWidth="1"/>
    <col min="15538" max="15538" width="15.88671875" style="7" customWidth="1"/>
    <col min="15539" max="15539" width="15.44140625" style="7" customWidth="1"/>
    <col min="15540" max="15540" width="20.44140625" style="7" bestFit="1" customWidth="1"/>
    <col min="15541" max="15766" width="11.44140625" style="7"/>
    <col min="15767" max="15767" width="43.44140625" style="7" customWidth="1"/>
    <col min="15768" max="15768" width="18.88671875" style="7" customWidth="1"/>
    <col min="15769" max="15769" width="17" style="7" customWidth="1"/>
    <col min="15770" max="15770" width="57.88671875" style="7" customWidth="1"/>
    <col min="15771" max="15771" width="25.88671875" style="7" bestFit="1" customWidth="1"/>
    <col min="15772" max="15780" width="0" style="7" hidden="1" customWidth="1"/>
    <col min="15781" max="15781" width="14.5546875" style="7" customWidth="1"/>
    <col min="15782" max="15782" width="14.88671875" style="7" customWidth="1"/>
    <col min="15783" max="15783" width="24.5546875" style="7" customWidth="1"/>
    <col min="15784" max="15785" width="33.109375" style="7" customWidth="1"/>
    <col min="15786" max="15786" width="33.88671875" style="7" customWidth="1"/>
    <col min="15787" max="15787" width="18.44140625" style="7" customWidth="1"/>
    <col min="15788" max="15792" width="14.44140625" style="7" customWidth="1"/>
    <col min="15793" max="15793" width="13.5546875" style="7" customWidth="1"/>
    <col min="15794" max="15794" width="15.88671875" style="7" customWidth="1"/>
    <col min="15795" max="15795" width="15.44140625" style="7" customWidth="1"/>
    <col min="15796" max="15796" width="20.44140625" style="7" bestFit="1" customWidth="1"/>
    <col min="15797" max="16022" width="11.44140625" style="7"/>
    <col min="16023" max="16023" width="43.44140625" style="7" customWidth="1"/>
    <col min="16024" max="16024" width="18.88671875" style="7" customWidth="1"/>
    <col min="16025" max="16025" width="17" style="7" customWidth="1"/>
    <col min="16026" max="16026" width="57.88671875" style="7" customWidth="1"/>
    <col min="16027" max="16027" width="25.88671875" style="7" bestFit="1" customWidth="1"/>
    <col min="16028" max="16036" width="0" style="7" hidden="1" customWidth="1"/>
    <col min="16037" max="16037" width="14.5546875" style="7" customWidth="1"/>
    <col min="16038" max="16038" width="14.88671875" style="7" customWidth="1"/>
    <col min="16039" max="16039" width="24.5546875" style="7" customWidth="1"/>
    <col min="16040" max="16041" width="33.109375" style="7" customWidth="1"/>
    <col min="16042" max="16042" width="33.88671875" style="7" customWidth="1"/>
    <col min="16043" max="16043" width="18.44140625" style="7" customWidth="1"/>
    <col min="16044" max="16048" width="14.44140625" style="7" customWidth="1"/>
    <col min="16049" max="16049" width="13.5546875" style="7" customWidth="1"/>
    <col min="16050" max="16050" width="15.88671875" style="7" customWidth="1"/>
    <col min="16051" max="16051" width="15.44140625" style="7" customWidth="1"/>
    <col min="16052" max="16052" width="20.44140625" style="7" bestFit="1" customWidth="1"/>
    <col min="16053" max="16384" width="11.44140625" style="7"/>
  </cols>
  <sheetData>
    <row r="1" spans="1:17" s="1" customFormat="1" ht="27.9" customHeight="1">
      <c r="A1" s="19" t="s">
        <v>308</v>
      </c>
      <c r="B1" s="19" t="s">
        <v>305</v>
      </c>
      <c r="C1" s="19" t="s">
        <v>306</v>
      </c>
      <c r="D1" s="19" t="s">
        <v>307</v>
      </c>
      <c r="E1" s="19">
        <v>1</v>
      </c>
      <c r="F1" s="19" t="s">
        <v>1</v>
      </c>
      <c r="G1" s="19">
        <v>1</v>
      </c>
      <c r="H1" s="19" t="s">
        <v>2</v>
      </c>
      <c r="I1" s="19">
        <v>1</v>
      </c>
      <c r="J1" s="19" t="s">
        <v>3</v>
      </c>
      <c r="K1" s="19" t="s">
        <v>4</v>
      </c>
      <c r="L1" s="19">
        <v>1</v>
      </c>
      <c r="M1" s="19" t="s">
        <v>5</v>
      </c>
      <c r="N1" s="19" t="s">
        <v>309</v>
      </c>
      <c r="O1" s="19" t="s">
        <v>6</v>
      </c>
      <c r="P1" s="19" t="s">
        <v>310</v>
      </c>
      <c r="Q1" s="19" t="s">
        <v>311</v>
      </c>
    </row>
    <row r="2" spans="1:17">
      <c r="A2" s="2" t="s">
        <v>7</v>
      </c>
      <c r="B2" s="3">
        <v>89992948294</v>
      </c>
      <c r="C2" s="3">
        <v>9978306</v>
      </c>
      <c r="D2" s="4" t="s">
        <v>8</v>
      </c>
      <c r="E2" s="3">
        <v>1</v>
      </c>
      <c r="F2" s="3" t="s">
        <v>9</v>
      </c>
      <c r="G2" s="3">
        <v>0</v>
      </c>
      <c r="H2" s="3" t="s">
        <v>9</v>
      </c>
      <c r="I2" s="3">
        <v>0</v>
      </c>
      <c r="J2" s="2">
        <v>63</v>
      </c>
      <c r="K2" s="3" t="s">
        <v>9</v>
      </c>
      <c r="L2" s="3">
        <v>0</v>
      </c>
      <c r="M2" s="5">
        <f>$I$1*I2+$G$1*G2+$E$1*E2+$L$1*L2</f>
        <v>1</v>
      </c>
      <c r="N2" s="6" t="s">
        <v>10</v>
      </c>
      <c r="O2" s="2" t="s">
        <v>11</v>
      </c>
      <c r="P2" s="2" t="s">
        <v>0</v>
      </c>
      <c r="Q2" s="3" t="s">
        <v>12</v>
      </c>
    </row>
    <row r="3" spans="1:17">
      <c r="A3" s="8" t="s">
        <v>13</v>
      </c>
      <c r="B3" s="9">
        <v>20465323908</v>
      </c>
      <c r="C3" s="9">
        <v>493055679</v>
      </c>
      <c r="D3" s="10" t="s">
        <v>14</v>
      </c>
      <c r="E3" s="9">
        <v>1</v>
      </c>
      <c r="F3" s="9" t="s">
        <v>9</v>
      </c>
      <c r="G3" s="9">
        <v>0</v>
      </c>
      <c r="H3" s="9" t="s">
        <v>9</v>
      </c>
      <c r="I3" s="9">
        <v>0</v>
      </c>
      <c r="J3" s="8"/>
      <c r="K3" s="9" t="s">
        <v>9</v>
      </c>
      <c r="L3" s="9">
        <v>0</v>
      </c>
      <c r="M3" s="11">
        <f>$I$1*I3+$G$1*G3+$E$1*E3+$L$1*L3</f>
        <v>1</v>
      </c>
      <c r="N3" s="9" t="s">
        <v>15</v>
      </c>
      <c r="O3" s="8" t="s">
        <v>16</v>
      </c>
      <c r="P3" s="8" t="s">
        <v>0</v>
      </c>
      <c r="Q3" s="9" t="s">
        <v>9</v>
      </c>
    </row>
    <row r="4" spans="1:17">
      <c r="A4" s="8" t="s">
        <v>17</v>
      </c>
      <c r="B4" s="9">
        <v>20336244634</v>
      </c>
      <c r="C4" s="9">
        <v>426036188</v>
      </c>
      <c r="D4" s="10" t="s">
        <v>18</v>
      </c>
      <c r="E4" s="9">
        <v>1</v>
      </c>
      <c r="F4" s="9" t="s">
        <v>9</v>
      </c>
      <c r="G4" s="9">
        <v>0</v>
      </c>
      <c r="H4" s="9" t="s">
        <v>19</v>
      </c>
      <c r="I4" s="9">
        <v>1</v>
      </c>
      <c r="J4" s="8">
        <v>69.5</v>
      </c>
      <c r="K4" s="9" t="s">
        <v>9</v>
      </c>
      <c r="L4" s="9">
        <v>0</v>
      </c>
      <c r="M4" s="11">
        <f>($I$1*I4+$G$1*G4+$E$1*E4+$L$1*L4)/2</f>
        <v>1</v>
      </c>
      <c r="N4" s="12" t="s">
        <v>10</v>
      </c>
      <c r="O4" s="8" t="s">
        <v>20</v>
      </c>
      <c r="P4" s="8" t="s">
        <v>0</v>
      </c>
      <c r="Q4" s="9" t="s">
        <v>9</v>
      </c>
    </row>
    <row r="5" spans="1:17">
      <c r="A5" s="8" t="s">
        <v>21</v>
      </c>
      <c r="B5" s="9">
        <v>50398797818</v>
      </c>
      <c r="C5" s="9">
        <v>423074688</v>
      </c>
      <c r="D5" s="10" t="s">
        <v>22</v>
      </c>
      <c r="E5" s="9">
        <v>1</v>
      </c>
      <c r="F5" s="9" t="s">
        <v>9</v>
      </c>
      <c r="G5" s="9">
        <v>0</v>
      </c>
      <c r="H5" s="9" t="s">
        <v>9</v>
      </c>
      <c r="I5" s="9">
        <v>0</v>
      </c>
      <c r="J5" s="8">
        <v>54</v>
      </c>
      <c r="K5" s="9" t="s">
        <v>4</v>
      </c>
      <c r="L5" s="9">
        <v>1</v>
      </c>
      <c r="M5" s="11">
        <f>($I$1*I5+$G$1*G5+$E$1*E5+$L$1*L5)/2</f>
        <v>1</v>
      </c>
      <c r="N5" s="12" t="s">
        <v>10</v>
      </c>
      <c r="O5" s="8" t="s">
        <v>20</v>
      </c>
      <c r="P5" s="8" t="s">
        <v>0</v>
      </c>
      <c r="Q5" s="9" t="s">
        <v>9</v>
      </c>
    </row>
    <row r="6" spans="1:17">
      <c r="A6" s="8" t="s">
        <v>23</v>
      </c>
      <c r="B6" s="9">
        <v>30432362688</v>
      </c>
      <c r="C6" s="9">
        <v>423052860</v>
      </c>
      <c r="D6" s="10" t="s">
        <v>24</v>
      </c>
      <c r="E6" s="9">
        <v>1</v>
      </c>
      <c r="F6" s="9" t="s">
        <v>9</v>
      </c>
      <c r="G6" s="9">
        <v>0</v>
      </c>
      <c r="H6" s="9" t="s">
        <v>19</v>
      </c>
      <c r="I6" s="9">
        <v>1</v>
      </c>
      <c r="J6" s="8">
        <v>60</v>
      </c>
      <c r="K6" s="9" t="s">
        <v>4</v>
      </c>
      <c r="L6" s="9">
        <v>1</v>
      </c>
      <c r="M6" s="11">
        <f>($I$1*I6+$G$1*G6+$E$1*E6+$L$1*L6)/3</f>
        <v>1</v>
      </c>
      <c r="N6" s="12" t="s">
        <v>10</v>
      </c>
      <c r="O6" s="8" t="s">
        <v>20</v>
      </c>
      <c r="P6" s="8" t="s">
        <v>0</v>
      </c>
      <c r="Q6" s="9" t="s">
        <v>12</v>
      </c>
    </row>
    <row r="7" spans="1:17">
      <c r="A7" s="8" t="s">
        <v>25</v>
      </c>
      <c r="B7" s="9">
        <v>10500013936</v>
      </c>
      <c r="C7" s="9">
        <v>498087217</v>
      </c>
      <c r="D7" s="10" t="s">
        <v>26</v>
      </c>
      <c r="E7" s="9">
        <v>1</v>
      </c>
      <c r="F7" s="9" t="s">
        <v>9</v>
      </c>
      <c r="G7" s="9">
        <v>0</v>
      </c>
      <c r="H7" s="9" t="s">
        <v>19</v>
      </c>
      <c r="I7" s="9">
        <v>1</v>
      </c>
      <c r="J7" s="8">
        <v>53</v>
      </c>
      <c r="K7" s="9" t="s">
        <v>9</v>
      </c>
      <c r="L7" s="9">
        <v>0</v>
      </c>
      <c r="M7" s="11">
        <f>($I$1*I7+$G$1*G7+$E$1*E7+$L$1*L7)/2</f>
        <v>1</v>
      </c>
      <c r="N7" s="12" t="s">
        <v>10</v>
      </c>
      <c r="O7" s="8" t="s">
        <v>16</v>
      </c>
      <c r="P7" s="8" t="s">
        <v>0</v>
      </c>
      <c r="Q7" s="9" t="s">
        <v>9</v>
      </c>
    </row>
    <row r="8" spans="1:17">
      <c r="A8" s="8" t="s">
        <v>27</v>
      </c>
      <c r="B8" s="9">
        <v>80920085821</v>
      </c>
      <c r="C8" s="9">
        <v>544000665</v>
      </c>
      <c r="D8" s="10" t="s">
        <v>28</v>
      </c>
      <c r="E8" s="9">
        <v>1</v>
      </c>
      <c r="F8" s="9" t="s">
        <v>9</v>
      </c>
      <c r="G8" s="9">
        <v>0</v>
      </c>
      <c r="H8" s="9" t="s">
        <v>9</v>
      </c>
      <c r="I8" s="9">
        <v>0</v>
      </c>
      <c r="J8" s="8">
        <v>49</v>
      </c>
      <c r="K8" s="9" t="s">
        <v>9</v>
      </c>
      <c r="L8" s="9">
        <v>0</v>
      </c>
      <c r="M8" s="11">
        <f>$I$1*I8+$G$1*G8+$E$1*E8+$L$1*L8</f>
        <v>1</v>
      </c>
      <c r="N8" s="12" t="s">
        <v>10</v>
      </c>
      <c r="O8" s="8" t="s">
        <v>11</v>
      </c>
      <c r="P8" s="8" t="s">
        <v>0</v>
      </c>
      <c r="Q8" s="9" t="s">
        <v>9</v>
      </c>
    </row>
    <row r="9" spans="1:17">
      <c r="A9" s="8" t="s">
        <v>29</v>
      </c>
      <c r="B9" s="9">
        <v>30858718337</v>
      </c>
      <c r="C9" s="9">
        <v>293143231</v>
      </c>
      <c r="D9" s="10" t="s">
        <v>30</v>
      </c>
      <c r="E9" s="9">
        <v>1</v>
      </c>
      <c r="F9" s="9" t="s">
        <v>9</v>
      </c>
      <c r="G9" s="9">
        <v>0</v>
      </c>
      <c r="H9" s="9" t="s">
        <v>9</v>
      </c>
      <c r="I9" s="9">
        <v>0</v>
      </c>
      <c r="J9" s="8">
        <v>50</v>
      </c>
      <c r="K9" s="9" t="s">
        <v>9</v>
      </c>
      <c r="L9" s="9">
        <v>0</v>
      </c>
      <c r="M9" s="11">
        <f>$I$1*I9+$G$1*G9+$E$1*E9+$L$1*L9</f>
        <v>1</v>
      </c>
      <c r="N9" s="12" t="s">
        <v>10</v>
      </c>
      <c r="O9" s="8" t="s">
        <v>31</v>
      </c>
      <c r="P9" s="8" t="s">
        <v>0</v>
      </c>
      <c r="Q9" s="9" t="s">
        <v>9</v>
      </c>
    </row>
    <row r="10" spans="1:17">
      <c r="A10" s="8" t="s">
        <v>32</v>
      </c>
      <c r="B10" s="9"/>
      <c r="C10" s="9">
        <v>293068589</v>
      </c>
      <c r="D10" s="10" t="s">
        <v>33</v>
      </c>
      <c r="E10" s="9">
        <v>1</v>
      </c>
      <c r="F10" s="9" t="s">
        <v>9</v>
      </c>
      <c r="G10" s="9">
        <v>0</v>
      </c>
      <c r="H10" s="9" t="s">
        <v>9</v>
      </c>
      <c r="I10" s="9">
        <v>0</v>
      </c>
      <c r="J10" s="8"/>
      <c r="K10" s="9" t="s">
        <v>9</v>
      </c>
      <c r="L10" s="9">
        <v>0</v>
      </c>
      <c r="M10" s="11">
        <f>$I$1*I10+$G$1*G10+$E$1*E10+$L$1*L10</f>
        <v>1</v>
      </c>
      <c r="N10" s="9" t="s">
        <v>10</v>
      </c>
      <c r="O10" s="8" t="s">
        <v>31</v>
      </c>
      <c r="P10" s="8" t="s">
        <v>0</v>
      </c>
      <c r="Q10" s="9" t="s">
        <v>9</v>
      </c>
    </row>
    <row r="11" spans="1:17">
      <c r="A11" s="8" t="s">
        <v>34</v>
      </c>
      <c r="B11" s="9">
        <v>10924806195</v>
      </c>
      <c r="C11" s="9">
        <v>544000672</v>
      </c>
      <c r="D11" s="10" t="s">
        <v>35</v>
      </c>
      <c r="E11" s="9">
        <v>1</v>
      </c>
      <c r="F11" s="9" t="s">
        <v>9</v>
      </c>
      <c r="G11" s="9">
        <v>0</v>
      </c>
      <c r="H11" s="9" t="s">
        <v>9</v>
      </c>
      <c r="I11" s="9">
        <v>0</v>
      </c>
      <c r="J11" s="8">
        <v>45</v>
      </c>
      <c r="K11" s="9" t="s">
        <v>9</v>
      </c>
      <c r="L11" s="9">
        <v>0</v>
      </c>
      <c r="M11" s="11">
        <f>$I$1*I11+$G$1*G11+$E$1*E11+$L$1*L11</f>
        <v>1</v>
      </c>
      <c r="N11" s="12" t="s">
        <v>10</v>
      </c>
      <c r="O11" s="8" t="s">
        <v>11</v>
      </c>
      <c r="P11" s="8" t="s">
        <v>0</v>
      </c>
      <c r="Q11" s="9" t="s">
        <v>9</v>
      </c>
    </row>
    <row r="12" spans="1:17">
      <c r="A12" s="8" t="s">
        <v>36</v>
      </c>
      <c r="B12" s="9">
        <v>90311325403</v>
      </c>
      <c r="C12" s="9">
        <v>544210361</v>
      </c>
      <c r="D12" s="10" t="s">
        <v>37</v>
      </c>
      <c r="E12" s="9">
        <v>1</v>
      </c>
      <c r="F12" s="9" t="s">
        <v>9</v>
      </c>
      <c r="G12" s="9">
        <v>0</v>
      </c>
      <c r="H12" s="9" t="s">
        <v>19</v>
      </c>
      <c r="I12" s="9">
        <v>1</v>
      </c>
      <c r="J12" s="8">
        <v>58.5</v>
      </c>
      <c r="K12" s="9" t="s">
        <v>9</v>
      </c>
      <c r="L12" s="9">
        <v>0</v>
      </c>
      <c r="M12" s="11">
        <f>($I$1*I12+$G$1*G12+$E$1*E12+$L$1*L12)/2</f>
        <v>1</v>
      </c>
      <c r="N12" s="12" t="s">
        <v>10</v>
      </c>
      <c r="O12" s="8" t="s">
        <v>11</v>
      </c>
      <c r="P12" s="8" t="s">
        <v>0</v>
      </c>
      <c r="Q12" s="9" t="s">
        <v>12</v>
      </c>
    </row>
    <row r="13" spans="1:17">
      <c r="A13" s="8" t="s">
        <v>38</v>
      </c>
      <c r="B13" s="9">
        <v>86330270898</v>
      </c>
      <c r="C13" s="9">
        <v>423124611</v>
      </c>
      <c r="D13" s="10" t="s">
        <v>39</v>
      </c>
      <c r="E13" s="9">
        <v>1</v>
      </c>
      <c r="F13" s="9" t="s">
        <v>9</v>
      </c>
      <c r="G13" s="9">
        <v>0</v>
      </c>
      <c r="H13" s="9" t="s">
        <v>9</v>
      </c>
      <c r="I13" s="9">
        <v>0</v>
      </c>
      <c r="J13" s="8"/>
      <c r="K13" s="9" t="s">
        <v>4</v>
      </c>
      <c r="L13" s="9">
        <v>1</v>
      </c>
      <c r="M13" s="11">
        <v>1</v>
      </c>
      <c r="N13" s="9" t="s">
        <v>10</v>
      </c>
      <c r="O13" s="8" t="s">
        <v>20</v>
      </c>
      <c r="P13" s="8" t="s">
        <v>0</v>
      </c>
      <c r="Q13" s="9" t="s">
        <v>9</v>
      </c>
    </row>
    <row r="14" spans="1:17">
      <c r="A14" s="8" t="s">
        <v>40</v>
      </c>
      <c r="B14" s="9">
        <v>79919948150</v>
      </c>
      <c r="C14" s="9">
        <v>236019517</v>
      </c>
      <c r="D14" s="10" t="s">
        <v>41</v>
      </c>
      <c r="E14" s="9">
        <v>1</v>
      </c>
      <c r="F14" s="9" t="s">
        <v>9</v>
      </c>
      <c r="G14" s="9">
        <v>0</v>
      </c>
      <c r="H14" s="9" t="s">
        <v>19</v>
      </c>
      <c r="I14" s="9">
        <v>1</v>
      </c>
      <c r="J14" s="8">
        <v>68</v>
      </c>
      <c r="K14" s="9" t="s">
        <v>9</v>
      </c>
      <c r="L14" s="9">
        <v>0</v>
      </c>
      <c r="M14" s="11">
        <f>($I$1*I14+$G$1*G14+$E$1*E14+$L$1*L14)/2</f>
        <v>1</v>
      </c>
      <c r="N14" s="12" t="s">
        <v>10</v>
      </c>
      <c r="O14" s="8" t="s">
        <v>42</v>
      </c>
      <c r="P14" s="8" t="s">
        <v>0</v>
      </c>
      <c r="Q14" s="9" t="s">
        <v>12</v>
      </c>
    </row>
    <row r="15" spans="1:17">
      <c r="A15" s="8" t="s">
        <v>43</v>
      </c>
      <c r="B15" s="9">
        <v>20110328781</v>
      </c>
      <c r="C15" s="9">
        <v>135007554</v>
      </c>
      <c r="D15" s="10" t="s">
        <v>44</v>
      </c>
      <c r="E15" s="9">
        <v>1</v>
      </c>
      <c r="F15" s="9" t="s">
        <v>9</v>
      </c>
      <c r="G15" s="9">
        <v>0</v>
      </c>
      <c r="H15" s="9" t="s">
        <v>9</v>
      </c>
      <c r="I15" s="9">
        <v>0</v>
      </c>
      <c r="J15" s="8">
        <v>5.5</v>
      </c>
      <c r="K15" s="9" t="s">
        <v>9</v>
      </c>
      <c r="L15" s="9">
        <v>0</v>
      </c>
      <c r="M15" s="11">
        <f>$I$1*I15+$G$1*G15+$E$1*E15+$L$1*L15</f>
        <v>1</v>
      </c>
      <c r="N15" s="12" t="s">
        <v>10</v>
      </c>
      <c r="O15" s="8" t="s">
        <v>45</v>
      </c>
      <c r="P15" s="8" t="s">
        <v>0</v>
      </c>
      <c r="Q15" s="9" t="s">
        <v>12</v>
      </c>
    </row>
    <row r="16" spans="1:17">
      <c r="A16" s="8" t="s">
        <v>46</v>
      </c>
      <c r="B16" s="9">
        <v>40289865073</v>
      </c>
      <c r="C16" s="9">
        <v>234009534</v>
      </c>
      <c r="D16" s="10" t="s">
        <v>47</v>
      </c>
      <c r="E16" s="9">
        <v>1</v>
      </c>
      <c r="F16" s="9" t="s">
        <v>9</v>
      </c>
      <c r="G16" s="9">
        <v>0</v>
      </c>
      <c r="H16" s="9" t="s">
        <v>19</v>
      </c>
      <c r="I16" s="9">
        <v>1</v>
      </c>
      <c r="J16" s="8">
        <v>61</v>
      </c>
      <c r="K16" s="9" t="s">
        <v>9</v>
      </c>
      <c r="L16" s="9">
        <v>0</v>
      </c>
      <c r="M16" s="11">
        <f>($I$1*I16+$G$1*G16+$E$1*E16+$L$1*L16)/2</f>
        <v>1</v>
      </c>
      <c r="N16" s="12" t="s">
        <v>10</v>
      </c>
      <c r="O16" s="8" t="s">
        <v>42</v>
      </c>
      <c r="P16" s="8" t="s">
        <v>0</v>
      </c>
      <c r="Q16" s="9" t="s">
        <v>9</v>
      </c>
    </row>
    <row r="17" spans="1:17">
      <c r="A17" s="13" t="s">
        <v>48</v>
      </c>
      <c r="B17" s="9">
        <v>70253766664</v>
      </c>
      <c r="C17" s="9">
        <v>135002672</v>
      </c>
      <c r="D17" s="10" t="s">
        <v>49</v>
      </c>
      <c r="E17" s="9">
        <v>1</v>
      </c>
      <c r="F17" s="9" t="s">
        <v>9</v>
      </c>
      <c r="G17" s="9">
        <v>0</v>
      </c>
      <c r="H17" s="9" t="s">
        <v>19</v>
      </c>
      <c r="I17" s="9">
        <v>1</v>
      </c>
      <c r="J17" s="8">
        <v>53</v>
      </c>
      <c r="K17" s="9" t="s">
        <v>9</v>
      </c>
      <c r="L17" s="9">
        <v>0</v>
      </c>
      <c r="M17" s="11">
        <f>($I$1*I17+$G$1*G17+$E$1*E17+$L$1*L17)/2</f>
        <v>1</v>
      </c>
      <c r="N17" s="12" t="s">
        <v>50</v>
      </c>
      <c r="O17" s="8" t="s">
        <v>45</v>
      </c>
      <c r="P17" s="8" t="s">
        <v>0</v>
      </c>
      <c r="Q17" s="9" t="s">
        <v>9</v>
      </c>
    </row>
    <row r="18" spans="1:17">
      <c r="A18" s="8" t="s">
        <v>51</v>
      </c>
      <c r="B18" s="9">
        <v>40328875254</v>
      </c>
      <c r="C18" s="9">
        <v>293000121</v>
      </c>
      <c r="D18" s="10" t="s">
        <v>52</v>
      </c>
      <c r="E18" s="9">
        <v>1</v>
      </c>
      <c r="F18" s="9" t="s">
        <v>9</v>
      </c>
      <c r="G18" s="9">
        <v>0</v>
      </c>
      <c r="H18" s="9" t="s">
        <v>9</v>
      </c>
      <c r="I18" s="9">
        <v>0</v>
      </c>
      <c r="J18" s="8">
        <v>62</v>
      </c>
      <c r="K18" s="9" t="s">
        <v>9</v>
      </c>
      <c r="L18" s="9">
        <v>0</v>
      </c>
      <c r="M18" s="11">
        <f>$I$1*I18+$G$1*G18+$E$1*E18+$L$1*L18</f>
        <v>1</v>
      </c>
      <c r="N18" s="12" t="s">
        <v>10</v>
      </c>
      <c r="O18" s="8" t="s">
        <v>31</v>
      </c>
      <c r="P18" s="8" t="s">
        <v>0</v>
      </c>
      <c r="Q18" s="9" t="s">
        <v>9</v>
      </c>
    </row>
    <row r="19" spans="1:17">
      <c r="A19" s="8" t="s">
        <v>53</v>
      </c>
      <c r="B19" s="9">
        <v>60449825755</v>
      </c>
      <c r="C19" s="9">
        <v>551084238</v>
      </c>
      <c r="D19" s="10" t="s">
        <v>54</v>
      </c>
      <c r="E19" s="9">
        <v>1</v>
      </c>
      <c r="F19" s="9" t="s">
        <v>9</v>
      </c>
      <c r="G19" s="9">
        <v>0</v>
      </c>
      <c r="H19" s="9" t="s">
        <v>19</v>
      </c>
      <c r="I19" s="9">
        <v>1</v>
      </c>
      <c r="J19" s="8">
        <v>65</v>
      </c>
      <c r="K19" s="9" t="s">
        <v>9</v>
      </c>
      <c r="L19" s="9">
        <v>0</v>
      </c>
      <c r="M19" s="11">
        <f>($I$1*I19+$G$1*G19+$E$1*E19+$L$1*L19)/2</f>
        <v>1</v>
      </c>
      <c r="N19" s="12" t="s">
        <v>10</v>
      </c>
      <c r="O19" s="8" t="s">
        <v>55</v>
      </c>
      <c r="P19" s="8" t="s">
        <v>0</v>
      </c>
      <c r="Q19" s="9" t="s">
        <v>9</v>
      </c>
    </row>
    <row r="20" spans="1:17">
      <c r="A20" s="8" t="s">
        <v>56</v>
      </c>
      <c r="B20" s="9">
        <v>90311448905</v>
      </c>
      <c r="C20" s="9">
        <v>423028834</v>
      </c>
      <c r="D20" s="10" t="s">
        <v>57</v>
      </c>
      <c r="E20" s="9">
        <v>1</v>
      </c>
      <c r="F20" s="9" t="s">
        <v>9</v>
      </c>
      <c r="G20" s="9">
        <v>0</v>
      </c>
      <c r="H20" s="9" t="s">
        <v>9</v>
      </c>
      <c r="I20" s="9">
        <v>0</v>
      </c>
      <c r="J20" s="8">
        <v>65</v>
      </c>
      <c r="K20" s="9" t="s">
        <v>4</v>
      </c>
      <c r="L20" s="9">
        <v>1</v>
      </c>
      <c r="M20" s="11">
        <f>($I$1*I20+$G$1*G20+$E$1*E20+$L$1*L20)/2</f>
        <v>1</v>
      </c>
      <c r="N20" s="12" t="s">
        <v>10</v>
      </c>
      <c r="O20" s="8" t="s">
        <v>20</v>
      </c>
      <c r="P20" s="8" t="s">
        <v>0</v>
      </c>
      <c r="Q20" s="9" t="s">
        <v>9</v>
      </c>
    </row>
    <row r="21" spans="1:17">
      <c r="A21" s="8" t="s">
        <v>58</v>
      </c>
      <c r="B21" s="9">
        <v>70219811119</v>
      </c>
      <c r="C21" s="9">
        <v>238062573</v>
      </c>
      <c r="D21" s="10" t="s">
        <v>59</v>
      </c>
      <c r="E21" s="9">
        <v>1</v>
      </c>
      <c r="F21" s="9" t="s">
        <v>9</v>
      </c>
      <c r="G21" s="9">
        <v>0</v>
      </c>
      <c r="H21" s="9" t="s">
        <v>19</v>
      </c>
      <c r="I21" s="9">
        <v>1</v>
      </c>
      <c r="J21" s="8">
        <v>68</v>
      </c>
      <c r="K21" s="9" t="s">
        <v>9</v>
      </c>
      <c r="L21" s="9">
        <v>0</v>
      </c>
      <c r="M21" s="11">
        <f>($I$1*I21+$G$1*G21+$E$1*E21+$L$1*L21)/2</f>
        <v>1</v>
      </c>
      <c r="N21" s="12" t="s">
        <v>10</v>
      </c>
      <c r="O21" s="8" t="s">
        <v>42</v>
      </c>
      <c r="P21" s="8" t="s">
        <v>0</v>
      </c>
      <c r="Q21" s="9" t="s">
        <v>9</v>
      </c>
    </row>
    <row r="22" spans="1:17">
      <c r="A22" s="8" t="s">
        <v>60</v>
      </c>
      <c r="B22" s="9">
        <v>30407601188</v>
      </c>
      <c r="C22" s="9">
        <v>135035243</v>
      </c>
      <c r="D22" s="10" t="s">
        <v>61</v>
      </c>
      <c r="E22" s="9">
        <v>1</v>
      </c>
      <c r="F22" s="9" t="s">
        <v>9</v>
      </c>
      <c r="G22" s="9">
        <v>0</v>
      </c>
      <c r="H22" s="9" t="s">
        <v>19</v>
      </c>
      <c r="I22" s="9">
        <v>1</v>
      </c>
      <c r="J22" s="8">
        <v>61.5</v>
      </c>
      <c r="K22" s="9" t="s">
        <v>9</v>
      </c>
      <c r="L22" s="9">
        <v>0</v>
      </c>
      <c r="M22" s="11">
        <f>($I$1*I22+$G$1*G22+$E$1*E22+$L$1*L22)/2</f>
        <v>1</v>
      </c>
      <c r="N22" s="12" t="s">
        <v>10</v>
      </c>
      <c r="O22" s="8" t="s">
        <v>45</v>
      </c>
      <c r="P22" s="8" t="s">
        <v>0</v>
      </c>
      <c r="Q22" s="9" t="s">
        <v>9</v>
      </c>
    </row>
    <row r="23" spans="1:17">
      <c r="A23" s="8" t="s">
        <v>62</v>
      </c>
      <c r="B23" s="9">
        <v>40304244191</v>
      </c>
      <c r="C23" s="9">
        <v>423050705</v>
      </c>
      <c r="D23" s="10" t="s">
        <v>63</v>
      </c>
      <c r="E23" s="9">
        <v>1</v>
      </c>
      <c r="F23" s="9" t="s">
        <v>9</v>
      </c>
      <c r="G23" s="9">
        <v>0</v>
      </c>
      <c r="H23" s="9" t="s">
        <v>9</v>
      </c>
      <c r="I23" s="9">
        <v>0</v>
      </c>
      <c r="J23" s="8">
        <v>67</v>
      </c>
      <c r="K23" s="9" t="s">
        <v>4</v>
      </c>
      <c r="L23" s="9">
        <v>1</v>
      </c>
      <c r="M23" s="11">
        <f>($I$1*I23+$G$1*G23+$E$1*E23+$L$1*L23)/2</f>
        <v>1</v>
      </c>
      <c r="N23" s="12" t="s">
        <v>10</v>
      </c>
      <c r="O23" s="8" t="s">
        <v>20</v>
      </c>
      <c r="P23" s="8" t="s">
        <v>0</v>
      </c>
      <c r="Q23" s="9" t="s">
        <v>9</v>
      </c>
    </row>
    <row r="24" spans="1:17">
      <c r="A24" s="8" t="s">
        <v>64</v>
      </c>
      <c r="B24" s="9">
        <v>80211590540</v>
      </c>
      <c r="C24" s="9">
        <v>410013942</v>
      </c>
      <c r="D24" s="10" t="s">
        <v>65</v>
      </c>
      <c r="E24" s="9">
        <v>1</v>
      </c>
      <c r="F24" s="9" t="s">
        <v>9</v>
      </c>
      <c r="G24" s="9">
        <v>0</v>
      </c>
      <c r="H24" s="9" t="s">
        <v>9</v>
      </c>
      <c r="I24" s="9">
        <v>0</v>
      </c>
      <c r="J24" s="8">
        <v>45.5</v>
      </c>
      <c r="K24" s="9" t="s">
        <v>9</v>
      </c>
      <c r="L24" s="9">
        <v>0</v>
      </c>
      <c r="M24" s="11">
        <f>$I$1*I24+$G$1*G24+$E$1*E24+$L$1*L24</f>
        <v>1</v>
      </c>
      <c r="N24" s="12" t="s">
        <v>10</v>
      </c>
      <c r="O24" s="8" t="s">
        <v>66</v>
      </c>
      <c r="P24" s="8" t="s">
        <v>0</v>
      </c>
      <c r="Q24" s="9" t="s">
        <v>9</v>
      </c>
    </row>
    <row r="25" spans="1:17">
      <c r="A25" s="8" t="s">
        <v>67</v>
      </c>
      <c r="B25" s="9">
        <v>97292337204</v>
      </c>
      <c r="C25" s="9">
        <v>135001941</v>
      </c>
      <c r="D25" s="10" t="s">
        <v>68</v>
      </c>
      <c r="E25" s="9">
        <v>1</v>
      </c>
      <c r="F25" s="9" t="s">
        <v>9</v>
      </c>
      <c r="G25" s="9">
        <v>0</v>
      </c>
      <c r="H25" s="9" t="s">
        <v>19</v>
      </c>
      <c r="I25" s="9">
        <v>1</v>
      </c>
      <c r="J25" s="8">
        <v>64</v>
      </c>
      <c r="K25" s="9" t="s">
        <v>9</v>
      </c>
      <c r="L25" s="9">
        <v>0</v>
      </c>
      <c r="M25" s="11">
        <f>($I$1*I25+$G$1*G25+$E$1*E25+$L$1*L25)/2</f>
        <v>1</v>
      </c>
      <c r="N25" s="12" t="s">
        <v>10</v>
      </c>
      <c r="O25" s="8" t="s">
        <v>45</v>
      </c>
      <c r="P25" s="8" t="s">
        <v>0</v>
      </c>
      <c r="Q25" s="9" t="s">
        <v>9</v>
      </c>
    </row>
    <row r="26" spans="1:17">
      <c r="A26" s="13" t="s">
        <v>69</v>
      </c>
      <c r="B26" s="9">
        <v>89953665410</v>
      </c>
      <c r="C26" s="9">
        <v>493000716</v>
      </c>
      <c r="D26" s="10" t="s">
        <v>70</v>
      </c>
      <c r="E26" s="9">
        <v>1</v>
      </c>
      <c r="F26" s="9" t="s">
        <v>9</v>
      </c>
      <c r="G26" s="9">
        <v>0</v>
      </c>
      <c r="H26" s="9" t="s">
        <v>9</v>
      </c>
      <c r="I26" s="9">
        <v>0</v>
      </c>
      <c r="J26" s="8">
        <v>53.5</v>
      </c>
      <c r="K26" s="9" t="s">
        <v>9</v>
      </c>
      <c r="L26" s="9">
        <v>0</v>
      </c>
      <c r="M26" s="11">
        <f>$I$1*I26+$G$1*G26+$E$1*E26+$L$1*L26</f>
        <v>1</v>
      </c>
      <c r="N26" s="12" t="s">
        <v>50</v>
      </c>
      <c r="O26" s="8" t="s">
        <v>16</v>
      </c>
      <c r="P26" s="8" t="s">
        <v>0</v>
      </c>
      <c r="Q26" s="9" t="s">
        <v>9</v>
      </c>
    </row>
    <row r="27" spans="1:17">
      <c r="A27" s="8" t="s">
        <v>71</v>
      </c>
      <c r="B27" s="9">
        <v>97464864289</v>
      </c>
      <c r="C27" s="9">
        <v>494014552</v>
      </c>
      <c r="D27" s="10" t="s">
        <v>72</v>
      </c>
      <c r="E27" s="9">
        <v>1</v>
      </c>
      <c r="F27" s="9" t="s">
        <v>9</v>
      </c>
      <c r="G27" s="9">
        <v>0</v>
      </c>
      <c r="H27" s="9" t="s">
        <v>9</v>
      </c>
      <c r="I27" s="9">
        <v>0</v>
      </c>
      <c r="J27" s="8">
        <v>65</v>
      </c>
      <c r="K27" s="9" t="s">
        <v>9</v>
      </c>
      <c r="L27" s="9">
        <v>0</v>
      </c>
      <c r="M27" s="11">
        <f>$I$1*I27+$G$1*G27+$E$1*E27+$L$1*L27</f>
        <v>1</v>
      </c>
      <c r="N27" s="12" t="s">
        <v>10</v>
      </c>
      <c r="O27" s="8" t="s">
        <v>16</v>
      </c>
      <c r="P27" s="8" t="s">
        <v>0</v>
      </c>
      <c r="Q27" s="9" t="s">
        <v>9</v>
      </c>
    </row>
    <row r="28" spans="1:17">
      <c r="A28" s="8" t="s">
        <v>73</v>
      </c>
      <c r="B28" s="9">
        <v>50945133437</v>
      </c>
      <c r="C28" s="9">
        <v>237112033</v>
      </c>
      <c r="D28" s="10" t="s">
        <v>74</v>
      </c>
      <c r="E28" s="9">
        <v>1</v>
      </c>
      <c r="F28" s="9" t="s">
        <v>9</v>
      </c>
      <c r="G28" s="9">
        <v>0</v>
      </c>
      <c r="H28" s="9" t="s">
        <v>9</v>
      </c>
      <c r="I28" s="9">
        <v>0</v>
      </c>
      <c r="J28" s="8">
        <v>68.5</v>
      </c>
      <c r="K28" s="9" t="s">
        <v>9</v>
      </c>
      <c r="L28" s="9">
        <v>0</v>
      </c>
      <c r="M28" s="11">
        <f>$I$1*I28+$G$1*G28+$E$1*E28+$L$1*L28</f>
        <v>1</v>
      </c>
      <c r="N28" s="12" t="s">
        <v>10</v>
      </c>
      <c r="O28" s="8" t="s">
        <v>42</v>
      </c>
      <c r="P28" s="8" t="s">
        <v>0</v>
      </c>
      <c r="Q28" s="9" t="s">
        <v>9</v>
      </c>
    </row>
    <row r="29" spans="1:17">
      <c r="A29" s="8" t="s">
        <v>75</v>
      </c>
      <c r="B29" s="9" t="s">
        <v>76</v>
      </c>
      <c r="C29" s="9">
        <v>544219166</v>
      </c>
      <c r="D29" s="10" t="s">
        <v>77</v>
      </c>
      <c r="E29" s="9">
        <v>1</v>
      </c>
      <c r="F29" s="9" t="s">
        <v>9</v>
      </c>
      <c r="G29" s="9">
        <v>0</v>
      </c>
      <c r="H29" s="9" t="s">
        <v>9</v>
      </c>
      <c r="I29" s="9">
        <v>0</v>
      </c>
      <c r="J29" s="8">
        <v>5.5</v>
      </c>
      <c r="K29" s="9" t="s">
        <v>9</v>
      </c>
      <c r="L29" s="9">
        <v>0</v>
      </c>
      <c r="M29" s="11">
        <f>$I$1*I29+$G$1*G29+$E$1*E29+$L$1*L29</f>
        <v>1</v>
      </c>
      <c r="N29" s="12" t="s">
        <v>15</v>
      </c>
      <c r="O29" s="8" t="s">
        <v>11</v>
      </c>
      <c r="P29" s="8" t="s">
        <v>0</v>
      </c>
      <c r="Q29" s="9" t="s">
        <v>9</v>
      </c>
    </row>
    <row r="30" spans="1:17">
      <c r="A30" s="8" t="s">
        <v>78</v>
      </c>
      <c r="B30" s="9">
        <v>40361821473</v>
      </c>
      <c r="C30" s="9">
        <v>293058160</v>
      </c>
      <c r="D30" s="10" t="s">
        <v>79</v>
      </c>
      <c r="E30" s="9">
        <v>1</v>
      </c>
      <c r="F30" s="9" t="s">
        <v>9</v>
      </c>
      <c r="G30" s="9">
        <v>0</v>
      </c>
      <c r="H30" s="9" t="s">
        <v>9</v>
      </c>
      <c r="I30" s="9">
        <v>0</v>
      </c>
      <c r="J30" s="8">
        <v>62</v>
      </c>
      <c r="K30" s="9" t="s">
        <v>9</v>
      </c>
      <c r="L30" s="9">
        <v>0</v>
      </c>
      <c r="M30" s="11">
        <f>$I$1*I30+$G$1*G30+$E$1*E30+$L$1*L30</f>
        <v>1</v>
      </c>
      <c r="N30" s="12" t="s">
        <v>10</v>
      </c>
      <c r="O30" s="8" t="s">
        <v>31</v>
      </c>
      <c r="P30" s="8" t="s">
        <v>0</v>
      </c>
      <c r="Q30" s="9" t="s">
        <v>9</v>
      </c>
    </row>
    <row r="31" spans="1:17">
      <c r="A31" s="8" t="s">
        <v>80</v>
      </c>
      <c r="B31" s="9">
        <v>97312722401</v>
      </c>
      <c r="C31" s="9">
        <v>238090965</v>
      </c>
      <c r="D31" s="10" t="s">
        <v>81</v>
      </c>
      <c r="E31" s="9">
        <v>1</v>
      </c>
      <c r="F31" s="9" t="s">
        <v>9</v>
      </c>
      <c r="G31" s="9">
        <v>0</v>
      </c>
      <c r="H31" s="9" t="s">
        <v>19</v>
      </c>
      <c r="I31" s="9">
        <v>1</v>
      </c>
      <c r="J31" s="8">
        <v>49</v>
      </c>
      <c r="K31" s="9" t="s">
        <v>9</v>
      </c>
      <c r="L31" s="9">
        <v>0</v>
      </c>
      <c r="M31" s="11">
        <f>($I$1*I31+$G$1*G31+$E$1*E31+$L$1*L31)/2</f>
        <v>1</v>
      </c>
      <c r="N31" s="12" t="s">
        <v>10</v>
      </c>
      <c r="O31" s="8" t="s">
        <v>42</v>
      </c>
      <c r="P31" s="8" t="s">
        <v>0</v>
      </c>
      <c r="Q31" s="9" t="s">
        <v>9</v>
      </c>
    </row>
    <row r="32" spans="1:17">
      <c r="A32" s="8" t="s">
        <v>82</v>
      </c>
      <c r="B32" s="9">
        <v>97370617948</v>
      </c>
      <c r="C32" s="9">
        <v>293000107</v>
      </c>
      <c r="D32" s="10" t="s">
        <v>83</v>
      </c>
      <c r="E32" s="9">
        <v>1</v>
      </c>
      <c r="F32" s="9" t="s">
        <v>9</v>
      </c>
      <c r="G32" s="9">
        <v>0</v>
      </c>
      <c r="H32" s="9" t="s">
        <v>9</v>
      </c>
      <c r="I32" s="9">
        <v>0</v>
      </c>
      <c r="J32" s="8">
        <v>64.5</v>
      </c>
      <c r="K32" s="9" t="s">
        <v>9</v>
      </c>
      <c r="L32" s="9">
        <v>0</v>
      </c>
      <c r="M32" s="11">
        <f>$I$1*I32+$G$1*G32+$E$1*E32+$L$1*L32</f>
        <v>1</v>
      </c>
      <c r="N32" s="12" t="s">
        <v>10</v>
      </c>
      <c r="O32" s="8" t="s">
        <v>31</v>
      </c>
      <c r="P32" s="8" t="s">
        <v>0</v>
      </c>
      <c r="Q32" s="9" t="s">
        <v>9</v>
      </c>
    </row>
    <row r="33" spans="1:17">
      <c r="A33" s="8" t="s">
        <v>84</v>
      </c>
      <c r="B33" s="9">
        <v>97315013806</v>
      </c>
      <c r="C33" s="9">
        <v>420184670</v>
      </c>
      <c r="D33" s="10" t="s">
        <v>85</v>
      </c>
      <c r="E33" s="9">
        <v>1</v>
      </c>
      <c r="F33" s="9" t="s">
        <v>9</v>
      </c>
      <c r="G33" s="9">
        <v>0</v>
      </c>
      <c r="H33" s="9" t="s">
        <v>9</v>
      </c>
      <c r="I33" s="9">
        <v>0</v>
      </c>
      <c r="J33" s="8">
        <v>55</v>
      </c>
      <c r="K33" s="9" t="s">
        <v>9</v>
      </c>
      <c r="L33" s="9">
        <v>0</v>
      </c>
      <c r="M33" s="11">
        <f>$I$1*I33+$G$1*G33+$E$1*E33+$L$1*L33</f>
        <v>1</v>
      </c>
      <c r="N33" s="12" t="s">
        <v>10</v>
      </c>
      <c r="O33" s="8" t="s">
        <v>66</v>
      </c>
      <c r="P33" s="8" t="s">
        <v>0</v>
      </c>
      <c r="Q33" s="9" t="s">
        <v>9</v>
      </c>
    </row>
    <row r="34" spans="1:17">
      <c r="A34" s="8" t="s">
        <v>86</v>
      </c>
      <c r="B34" s="9">
        <v>60471180708</v>
      </c>
      <c r="C34" s="9">
        <v>1137002</v>
      </c>
      <c r="D34" s="10" t="s">
        <v>87</v>
      </c>
      <c r="E34" s="9">
        <v>1</v>
      </c>
      <c r="F34" s="9" t="s">
        <v>9</v>
      </c>
      <c r="G34" s="9">
        <v>0</v>
      </c>
      <c r="H34" s="9" t="s">
        <v>9</v>
      </c>
      <c r="I34" s="9">
        <v>0</v>
      </c>
      <c r="J34" s="8"/>
      <c r="K34" s="9" t="s">
        <v>9</v>
      </c>
      <c r="L34" s="9">
        <v>0</v>
      </c>
      <c r="M34" s="11">
        <f>$I$1*I34+$G$1*G34+$E$1*E34+$L$1*L34</f>
        <v>1</v>
      </c>
      <c r="N34" s="12" t="s">
        <v>10</v>
      </c>
      <c r="O34" s="8" t="s">
        <v>88</v>
      </c>
      <c r="P34" s="8" t="s">
        <v>0</v>
      </c>
      <c r="Q34" s="9" t="s">
        <v>9</v>
      </c>
    </row>
    <row r="35" spans="1:17">
      <c r="A35" s="8" t="s">
        <v>89</v>
      </c>
      <c r="B35" s="9">
        <v>10224969857</v>
      </c>
      <c r="C35" s="9">
        <v>26029665</v>
      </c>
      <c r="D35" s="10" t="s">
        <v>90</v>
      </c>
      <c r="E35" s="9">
        <v>1</v>
      </c>
      <c r="F35" s="9" t="s">
        <v>9</v>
      </c>
      <c r="G35" s="9">
        <v>0</v>
      </c>
      <c r="H35" s="9" t="s">
        <v>19</v>
      </c>
      <c r="I35" s="9">
        <v>1</v>
      </c>
      <c r="J35" s="8">
        <v>62.5</v>
      </c>
      <c r="K35" s="9" t="s">
        <v>9</v>
      </c>
      <c r="L35" s="9">
        <v>0</v>
      </c>
      <c r="M35" s="11">
        <f>($I$1*I35+$G$1*G35+$E$1*E35+$L$1*L35)/2</f>
        <v>1</v>
      </c>
      <c r="N35" s="12" t="s">
        <v>10</v>
      </c>
      <c r="O35" s="8" t="s">
        <v>91</v>
      </c>
      <c r="P35" s="8" t="s">
        <v>0</v>
      </c>
      <c r="Q35" s="9" t="s">
        <v>9</v>
      </c>
    </row>
    <row r="36" spans="1:17">
      <c r="A36" s="8" t="s">
        <v>92</v>
      </c>
      <c r="B36" s="9">
        <v>60238957133</v>
      </c>
      <c r="C36" s="9">
        <v>26059242</v>
      </c>
      <c r="D36" s="10" t="s">
        <v>93</v>
      </c>
      <c r="E36" s="9">
        <v>1</v>
      </c>
      <c r="F36" s="9" t="s">
        <v>9</v>
      </c>
      <c r="G36" s="9">
        <v>0</v>
      </c>
      <c r="H36" s="9" t="s">
        <v>9</v>
      </c>
      <c r="I36" s="9">
        <v>0</v>
      </c>
      <c r="J36" s="8">
        <v>72.5</v>
      </c>
      <c r="K36" s="9" t="s">
        <v>9</v>
      </c>
      <c r="L36" s="9">
        <v>0</v>
      </c>
      <c r="M36" s="11">
        <f>$I$1*I36+$G$1*G36+$E$1*E36+$L$1*L36</f>
        <v>1</v>
      </c>
      <c r="N36" s="12" t="s">
        <v>10</v>
      </c>
      <c r="O36" s="8" t="s">
        <v>91</v>
      </c>
      <c r="P36" s="8" t="s">
        <v>0</v>
      </c>
      <c r="Q36" s="9" t="s">
        <v>9</v>
      </c>
    </row>
    <row r="37" spans="1:17">
      <c r="A37" s="8" t="s">
        <v>94</v>
      </c>
      <c r="B37" s="9">
        <v>79919948205</v>
      </c>
      <c r="C37" s="9">
        <v>254019490</v>
      </c>
      <c r="D37" s="10" t="s">
        <v>95</v>
      </c>
      <c r="E37" s="9">
        <v>1</v>
      </c>
      <c r="F37" s="9" t="s">
        <v>9</v>
      </c>
      <c r="G37" s="9">
        <v>0</v>
      </c>
      <c r="H37" s="9" t="s">
        <v>9</v>
      </c>
      <c r="I37" s="9">
        <v>0</v>
      </c>
      <c r="J37" s="8">
        <v>68.5</v>
      </c>
      <c r="K37" s="9" t="s">
        <v>9</v>
      </c>
      <c r="L37" s="9">
        <v>0</v>
      </c>
      <c r="M37" s="11">
        <f>$I$1*I37+$G$1*G37+$E$1*E37+$L$1*L37</f>
        <v>1</v>
      </c>
      <c r="N37" s="12" t="s">
        <v>10</v>
      </c>
      <c r="O37" s="8" t="s">
        <v>96</v>
      </c>
      <c r="P37" s="8" t="s">
        <v>0</v>
      </c>
      <c r="Q37" s="9" t="s">
        <v>9</v>
      </c>
    </row>
    <row r="38" spans="1:17">
      <c r="A38" s="8" t="s">
        <v>97</v>
      </c>
      <c r="B38" s="9">
        <v>10401083073</v>
      </c>
      <c r="C38" s="9">
        <v>26025407</v>
      </c>
      <c r="D38" s="10" t="s">
        <v>98</v>
      </c>
      <c r="E38" s="9">
        <v>1</v>
      </c>
      <c r="F38" s="9" t="s">
        <v>9</v>
      </c>
      <c r="G38" s="9">
        <v>0</v>
      </c>
      <c r="H38" s="9" t="s">
        <v>9</v>
      </c>
      <c r="I38" s="9">
        <v>0</v>
      </c>
      <c r="J38" s="8">
        <v>41</v>
      </c>
      <c r="K38" s="9" t="s">
        <v>9</v>
      </c>
      <c r="L38" s="9">
        <v>0</v>
      </c>
      <c r="M38" s="11">
        <f>$I$1*I38+$G$1*G38+$E$1*E38+$L$1*L38</f>
        <v>1</v>
      </c>
      <c r="N38" s="12" t="s">
        <v>10</v>
      </c>
      <c r="O38" s="8" t="s">
        <v>91</v>
      </c>
      <c r="P38" s="8" t="s">
        <v>0</v>
      </c>
      <c r="Q38" s="9" t="s">
        <v>9</v>
      </c>
    </row>
    <row r="39" spans="1:17">
      <c r="A39" s="8" t="s">
        <v>99</v>
      </c>
      <c r="B39" s="9">
        <v>99918154691</v>
      </c>
      <c r="C39" s="9">
        <v>420233859</v>
      </c>
      <c r="D39" s="10" t="s">
        <v>100</v>
      </c>
      <c r="E39" s="9">
        <v>1</v>
      </c>
      <c r="F39" s="9" t="s">
        <v>9</v>
      </c>
      <c r="G39" s="9">
        <v>0</v>
      </c>
      <c r="H39" s="9" t="s">
        <v>9</v>
      </c>
      <c r="I39" s="9">
        <v>0</v>
      </c>
      <c r="J39" s="8">
        <v>71</v>
      </c>
      <c r="K39" s="9" t="s">
        <v>9</v>
      </c>
      <c r="L39" s="9">
        <v>0</v>
      </c>
      <c r="M39" s="11">
        <f>$I$1*I39+$G$1*G39+$E$1*E39+$L$1*L39</f>
        <v>1</v>
      </c>
      <c r="N39" s="12" t="s">
        <v>10</v>
      </c>
      <c r="O39" s="8" t="s">
        <v>66</v>
      </c>
      <c r="P39" s="8" t="s">
        <v>0</v>
      </c>
      <c r="Q39" s="9" t="s">
        <v>9</v>
      </c>
    </row>
    <row r="40" spans="1:17">
      <c r="A40" s="13" t="s">
        <v>101</v>
      </c>
      <c r="B40" s="9">
        <v>10312704415</v>
      </c>
      <c r="C40" s="9">
        <v>239021388</v>
      </c>
      <c r="D40" s="10" t="s">
        <v>102</v>
      </c>
      <c r="E40" s="9">
        <v>1</v>
      </c>
      <c r="F40" s="9" t="s">
        <v>9</v>
      </c>
      <c r="G40" s="9">
        <v>0</v>
      </c>
      <c r="H40" s="9" t="s">
        <v>9</v>
      </c>
      <c r="I40" s="9">
        <v>0</v>
      </c>
      <c r="J40" s="8">
        <v>55.5</v>
      </c>
      <c r="K40" s="9" t="s">
        <v>9</v>
      </c>
      <c r="L40" s="9">
        <v>0</v>
      </c>
      <c r="M40" s="11">
        <f>$I$1*I40+$G$1*G40+$E$1*E40+$L$1*L40</f>
        <v>1</v>
      </c>
      <c r="N40" s="12" t="s">
        <v>50</v>
      </c>
      <c r="O40" s="8" t="s">
        <v>42</v>
      </c>
      <c r="P40" s="8" t="s">
        <v>0</v>
      </c>
      <c r="Q40" s="9" t="s">
        <v>9</v>
      </c>
    </row>
    <row r="41" spans="1:17">
      <c r="A41" s="8" t="s">
        <v>103</v>
      </c>
      <c r="B41" s="9">
        <v>10312033960</v>
      </c>
      <c r="C41" s="9">
        <v>250242588</v>
      </c>
      <c r="D41" s="10" t="s">
        <v>104</v>
      </c>
      <c r="E41" s="9">
        <v>1</v>
      </c>
      <c r="F41" s="9" t="s">
        <v>105</v>
      </c>
      <c r="G41" s="9">
        <v>1</v>
      </c>
      <c r="H41" s="9" t="s">
        <v>9</v>
      </c>
      <c r="I41" s="9">
        <v>0</v>
      </c>
      <c r="J41" s="8">
        <v>53.5</v>
      </c>
      <c r="K41" s="9" t="s">
        <v>9</v>
      </c>
      <c r="L41" s="9">
        <v>0</v>
      </c>
      <c r="M41" s="11">
        <f>($I$1*I41+$G$1*G41+$E$1*E41+$L$1*L41)/2</f>
        <v>1</v>
      </c>
      <c r="N41" s="12" t="s">
        <v>10</v>
      </c>
      <c r="O41" s="8" t="s">
        <v>96</v>
      </c>
      <c r="P41" s="8" t="s">
        <v>0</v>
      </c>
      <c r="Q41" s="9" t="s">
        <v>9</v>
      </c>
    </row>
    <row r="42" spans="1:17">
      <c r="A42" s="8" t="s">
        <v>106</v>
      </c>
      <c r="B42" s="9">
        <v>20238367433</v>
      </c>
      <c r="C42" s="9">
        <v>26029603</v>
      </c>
      <c r="D42" s="10" t="s">
        <v>107</v>
      </c>
      <c r="E42" s="9">
        <v>1</v>
      </c>
      <c r="F42" s="9" t="s">
        <v>9</v>
      </c>
      <c r="G42" s="9">
        <v>0</v>
      </c>
      <c r="H42" s="9" t="s">
        <v>9</v>
      </c>
      <c r="I42" s="9">
        <v>0</v>
      </c>
      <c r="J42" s="8">
        <v>58.5</v>
      </c>
      <c r="K42" s="9" t="s">
        <v>9</v>
      </c>
      <c r="L42" s="9">
        <v>0</v>
      </c>
      <c r="M42" s="11">
        <f>$I$1*I42+$G$1*G42+$E$1*E42+$L$1*L42</f>
        <v>1</v>
      </c>
      <c r="N42" s="12" t="s">
        <v>10</v>
      </c>
      <c r="O42" s="8" t="s">
        <v>91</v>
      </c>
      <c r="P42" s="8" t="s">
        <v>0</v>
      </c>
      <c r="Q42" s="9" t="s">
        <v>9</v>
      </c>
    </row>
    <row r="43" spans="1:17">
      <c r="A43" s="8" t="s">
        <v>108</v>
      </c>
      <c r="B43" s="9">
        <v>97273961672</v>
      </c>
      <c r="C43" s="9">
        <v>420029629</v>
      </c>
      <c r="D43" s="10" t="s">
        <v>109</v>
      </c>
      <c r="E43" s="9">
        <v>1</v>
      </c>
      <c r="F43" s="9" t="s">
        <v>9</v>
      </c>
      <c r="G43" s="9">
        <v>0</v>
      </c>
      <c r="H43" s="9" t="s">
        <v>9</v>
      </c>
      <c r="I43" s="9">
        <v>0</v>
      </c>
      <c r="J43" s="8">
        <v>69.5</v>
      </c>
      <c r="K43" s="9" t="s">
        <v>9</v>
      </c>
      <c r="L43" s="9">
        <v>0</v>
      </c>
      <c r="M43" s="11">
        <f>$I$1*I43+$G$1*G43+$E$1*E43+$L$1*L43</f>
        <v>1</v>
      </c>
      <c r="N43" s="12" t="s">
        <v>10</v>
      </c>
      <c r="O43" s="8" t="s">
        <v>66</v>
      </c>
      <c r="P43" s="8" t="s">
        <v>0</v>
      </c>
      <c r="Q43" s="9" t="s">
        <v>9</v>
      </c>
    </row>
    <row r="44" spans="1:17">
      <c r="A44" s="8" t="s">
        <v>110</v>
      </c>
      <c r="B44" s="9">
        <v>80517998607</v>
      </c>
      <c r="C44" s="9">
        <v>420007214</v>
      </c>
      <c r="D44" s="10" t="s">
        <v>111</v>
      </c>
      <c r="E44" s="9">
        <v>1</v>
      </c>
      <c r="F44" s="9" t="s">
        <v>9</v>
      </c>
      <c r="G44" s="9">
        <v>0</v>
      </c>
      <c r="H44" s="9" t="s">
        <v>9</v>
      </c>
      <c r="I44" s="9">
        <v>0</v>
      </c>
      <c r="J44" s="8">
        <v>75.5</v>
      </c>
      <c r="K44" s="9" t="s">
        <v>9</v>
      </c>
      <c r="L44" s="9">
        <v>0</v>
      </c>
      <c r="M44" s="11">
        <f>$I$1*I44+$G$1*G44+$E$1*E44+$L$1*L44</f>
        <v>1</v>
      </c>
      <c r="N44" s="12" t="s">
        <v>10</v>
      </c>
      <c r="O44" s="8" t="s">
        <v>66</v>
      </c>
      <c r="P44" s="8" t="s">
        <v>0</v>
      </c>
      <c r="Q44" s="9" t="s">
        <v>9</v>
      </c>
    </row>
    <row r="45" spans="1:17">
      <c r="A45" s="8" t="s">
        <v>112</v>
      </c>
      <c r="B45" s="9">
        <v>30423552195</v>
      </c>
      <c r="C45" s="9">
        <v>138000781</v>
      </c>
      <c r="D45" s="10" t="s">
        <v>113</v>
      </c>
      <c r="E45" s="9">
        <v>1</v>
      </c>
      <c r="F45" s="9" t="s">
        <v>9</v>
      </c>
      <c r="G45" s="9">
        <v>0</v>
      </c>
      <c r="H45" s="9" t="s">
        <v>9</v>
      </c>
      <c r="I45" s="9">
        <v>0</v>
      </c>
      <c r="J45" s="8">
        <v>55.5</v>
      </c>
      <c r="K45" s="9" t="s">
        <v>9</v>
      </c>
      <c r="L45" s="9">
        <v>0</v>
      </c>
      <c r="M45" s="11">
        <f>$I$1*I45+$G$1*G45+$E$1*E45+$L$1*L45</f>
        <v>1</v>
      </c>
      <c r="N45" s="12" t="s">
        <v>10</v>
      </c>
      <c r="O45" s="8" t="s">
        <v>45</v>
      </c>
      <c r="P45" s="8" t="s">
        <v>0</v>
      </c>
      <c r="Q45" s="9" t="s">
        <v>9</v>
      </c>
    </row>
    <row r="46" spans="1:17">
      <c r="A46" s="8" t="s">
        <v>114</v>
      </c>
      <c r="B46" s="9">
        <v>10417911557</v>
      </c>
      <c r="C46" s="9">
        <v>426072148</v>
      </c>
      <c r="D46" s="10" t="s">
        <v>115</v>
      </c>
      <c r="E46" s="9">
        <v>1</v>
      </c>
      <c r="F46" s="9" t="s">
        <v>9</v>
      </c>
      <c r="G46" s="9">
        <v>0</v>
      </c>
      <c r="H46" s="9" t="s">
        <v>9</v>
      </c>
      <c r="I46" s="9">
        <v>0</v>
      </c>
      <c r="J46" s="8">
        <v>70</v>
      </c>
      <c r="K46" s="9" t="s">
        <v>4</v>
      </c>
      <c r="L46" s="9">
        <v>1</v>
      </c>
      <c r="M46" s="11">
        <f>($I$1*I46+$G$1*G46+$E$1*E46+$L$1*L46)/2</f>
        <v>1</v>
      </c>
      <c r="N46" s="12" t="s">
        <v>10</v>
      </c>
      <c r="O46" s="8" t="s">
        <v>20</v>
      </c>
      <c r="P46" s="8" t="s">
        <v>0</v>
      </c>
      <c r="Q46" s="9" t="s">
        <v>9</v>
      </c>
    </row>
    <row r="47" spans="1:17">
      <c r="A47" s="8" t="s">
        <v>116</v>
      </c>
      <c r="B47" s="9">
        <v>60370078891</v>
      </c>
      <c r="C47" s="9">
        <v>420026512</v>
      </c>
      <c r="D47" s="10" t="s">
        <v>117</v>
      </c>
      <c r="E47" s="9">
        <v>1</v>
      </c>
      <c r="F47" s="9" t="s">
        <v>9</v>
      </c>
      <c r="G47" s="9">
        <v>0</v>
      </c>
      <c r="H47" s="9" t="s">
        <v>9</v>
      </c>
      <c r="I47" s="9">
        <v>0</v>
      </c>
      <c r="J47" s="8">
        <v>41</v>
      </c>
      <c r="K47" s="9" t="s">
        <v>9</v>
      </c>
      <c r="L47" s="9">
        <v>0</v>
      </c>
      <c r="M47" s="11">
        <f>$I$1*I47+$G$1*G47+$E$1*E47+$L$1*L47</f>
        <v>1</v>
      </c>
      <c r="N47" s="12" t="s">
        <v>10</v>
      </c>
      <c r="O47" s="8" t="s">
        <v>66</v>
      </c>
      <c r="P47" s="8" t="s">
        <v>0</v>
      </c>
      <c r="Q47" s="9" t="s">
        <v>9</v>
      </c>
    </row>
    <row r="48" spans="1:17">
      <c r="A48" s="14" t="s">
        <v>118</v>
      </c>
      <c r="B48" s="9">
        <v>30339512757</v>
      </c>
      <c r="C48" s="9">
        <v>420057691</v>
      </c>
      <c r="D48" s="10" t="s">
        <v>119</v>
      </c>
      <c r="E48" s="9">
        <v>1</v>
      </c>
      <c r="F48" s="9" t="s">
        <v>9</v>
      </c>
      <c r="G48" s="9">
        <v>0</v>
      </c>
      <c r="H48" s="9" t="s">
        <v>19</v>
      </c>
      <c r="I48" s="9">
        <v>1</v>
      </c>
      <c r="J48" s="8">
        <v>55.5</v>
      </c>
      <c r="K48" s="9" t="s">
        <v>9</v>
      </c>
      <c r="L48" s="9">
        <v>0</v>
      </c>
      <c r="M48" s="11">
        <f>($I$1*I48+$G$1*G48+$E$1*E48+$L$1*L48)/2</f>
        <v>1</v>
      </c>
      <c r="N48" s="12" t="s">
        <v>10</v>
      </c>
      <c r="O48" s="8" t="s">
        <v>66</v>
      </c>
      <c r="P48" s="8" t="s">
        <v>0</v>
      </c>
      <c r="Q48" s="9" t="s">
        <v>9</v>
      </c>
    </row>
    <row r="49" spans="1:17">
      <c r="A49" s="13" t="s">
        <v>120</v>
      </c>
      <c r="B49" s="9">
        <v>10521632831</v>
      </c>
      <c r="C49" s="9">
        <v>293000169</v>
      </c>
      <c r="D49" s="10" t="s">
        <v>121</v>
      </c>
      <c r="E49" s="9">
        <v>1</v>
      </c>
      <c r="F49" s="9" t="s">
        <v>9</v>
      </c>
      <c r="G49" s="9">
        <v>0</v>
      </c>
      <c r="H49" s="9" t="s">
        <v>9</v>
      </c>
      <c r="I49" s="9">
        <v>0</v>
      </c>
      <c r="J49" s="8">
        <v>58</v>
      </c>
      <c r="K49" s="9" t="s">
        <v>9</v>
      </c>
      <c r="L49" s="9">
        <v>0</v>
      </c>
      <c r="M49" s="11">
        <f>$I$1*I49+$G$1*G49+$E$1*E49+$L$1*L49</f>
        <v>1</v>
      </c>
      <c r="N49" s="12" t="s">
        <v>50</v>
      </c>
      <c r="O49" s="8" t="s">
        <v>31</v>
      </c>
      <c r="P49" s="8" t="s">
        <v>0</v>
      </c>
      <c r="Q49" s="9" t="s">
        <v>9</v>
      </c>
    </row>
    <row r="50" spans="1:17">
      <c r="A50" s="13" t="s">
        <v>122</v>
      </c>
      <c r="B50" s="9">
        <v>50518358920</v>
      </c>
      <c r="C50" s="9">
        <v>493054986</v>
      </c>
      <c r="D50" s="10" t="s">
        <v>123</v>
      </c>
      <c r="E50" s="9">
        <v>1</v>
      </c>
      <c r="F50" s="9" t="s">
        <v>9</v>
      </c>
      <c r="G50" s="9">
        <v>0</v>
      </c>
      <c r="H50" s="9" t="s">
        <v>9</v>
      </c>
      <c r="I50" s="9">
        <v>0</v>
      </c>
      <c r="J50" s="8">
        <v>64</v>
      </c>
      <c r="K50" s="9" t="s">
        <v>9</v>
      </c>
      <c r="L50" s="9">
        <v>0</v>
      </c>
      <c r="M50" s="11">
        <f>$I$1*I50+$G$1*G50+$E$1*E50+$L$1*L50</f>
        <v>1</v>
      </c>
      <c r="N50" s="12" t="s">
        <v>15</v>
      </c>
      <c r="O50" s="8" t="s">
        <v>16</v>
      </c>
      <c r="P50" s="8" t="s">
        <v>0</v>
      </c>
      <c r="Q50" s="9" t="s">
        <v>9</v>
      </c>
    </row>
    <row r="51" spans="1:17">
      <c r="A51" s="13" t="s">
        <v>124</v>
      </c>
      <c r="B51" s="9" t="s">
        <v>76</v>
      </c>
      <c r="C51" s="9">
        <v>544219159</v>
      </c>
      <c r="D51" s="10" t="s">
        <v>125</v>
      </c>
      <c r="E51" s="9">
        <v>1</v>
      </c>
      <c r="F51" s="9" t="s">
        <v>9</v>
      </c>
      <c r="G51" s="9">
        <v>0</v>
      </c>
      <c r="H51" s="9" t="s">
        <v>9</v>
      </c>
      <c r="I51" s="9">
        <v>0</v>
      </c>
      <c r="J51" s="8">
        <v>5.5</v>
      </c>
      <c r="K51" s="9" t="s">
        <v>9</v>
      </c>
      <c r="L51" s="9">
        <v>0</v>
      </c>
      <c r="M51" s="11">
        <f>$I$1*I51+$G$1*G51+$E$1*E51+$L$1*L51</f>
        <v>1</v>
      </c>
      <c r="N51" s="12" t="s">
        <v>15</v>
      </c>
      <c r="O51" s="8" t="s">
        <v>11</v>
      </c>
      <c r="P51" s="8" t="s">
        <v>0</v>
      </c>
      <c r="Q51" s="9" t="s">
        <v>9</v>
      </c>
    </row>
    <row r="52" spans="1:17">
      <c r="A52" s="8" t="s">
        <v>126</v>
      </c>
      <c r="B52" s="9">
        <v>60370091302</v>
      </c>
      <c r="C52" s="9">
        <v>239110075</v>
      </c>
      <c r="D52" s="10" t="s">
        <v>127</v>
      </c>
      <c r="E52" s="9">
        <v>1</v>
      </c>
      <c r="F52" s="9" t="s">
        <v>9</v>
      </c>
      <c r="G52" s="9">
        <v>0</v>
      </c>
      <c r="H52" s="9" t="s">
        <v>19</v>
      </c>
      <c r="I52" s="9">
        <v>1</v>
      </c>
      <c r="J52" s="8">
        <v>78.5</v>
      </c>
      <c r="K52" s="9" t="s">
        <v>9</v>
      </c>
      <c r="L52" s="9">
        <v>0</v>
      </c>
      <c r="M52" s="11">
        <f>($I$1*I52+$G$1*G52+$E$1*E52+$L$1*L52)/2</f>
        <v>1</v>
      </c>
      <c r="N52" s="12" t="s">
        <v>10</v>
      </c>
      <c r="O52" s="8" t="s">
        <v>42</v>
      </c>
      <c r="P52" s="8" t="s">
        <v>0</v>
      </c>
      <c r="Q52" s="9" t="s">
        <v>9</v>
      </c>
    </row>
    <row r="53" spans="1:17">
      <c r="A53" s="8" t="s">
        <v>128</v>
      </c>
      <c r="B53" s="9">
        <v>40505653490</v>
      </c>
      <c r="C53" s="9">
        <v>9901141</v>
      </c>
      <c r="D53" s="10" t="s">
        <v>129</v>
      </c>
      <c r="E53" s="9">
        <v>1</v>
      </c>
      <c r="F53" s="9" t="s">
        <v>9</v>
      </c>
      <c r="G53" s="9">
        <v>0</v>
      </c>
      <c r="H53" s="9" t="s">
        <v>9</v>
      </c>
      <c r="I53" s="9">
        <v>0</v>
      </c>
      <c r="J53" s="8">
        <v>54.5</v>
      </c>
      <c r="K53" s="9" t="s">
        <v>9</v>
      </c>
      <c r="L53" s="9">
        <v>0</v>
      </c>
      <c r="M53" s="11">
        <f>$I$1*I53+$G$1*G53+$E$1*E53+$L$1*L53</f>
        <v>1</v>
      </c>
      <c r="N53" s="12" t="s">
        <v>15</v>
      </c>
      <c r="O53" s="8" t="s">
        <v>91</v>
      </c>
      <c r="P53" s="8" t="s">
        <v>0</v>
      </c>
      <c r="Q53" s="9" t="s">
        <v>9</v>
      </c>
    </row>
    <row r="54" spans="1:17">
      <c r="A54" s="8" t="s">
        <v>130</v>
      </c>
      <c r="B54" s="9">
        <v>97383478216</v>
      </c>
      <c r="C54" s="9">
        <v>9906042</v>
      </c>
      <c r="D54" s="10" t="s">
        <v>131</v>
      </c>
      <c r="E54" s="9">
        <v>1</v>
      </c>
      <c r="F54" s="9" t="s">
        <v>9</v>
      </c>
      <c r="G54" s="9">
        <v>0</v>
      </c>
      <c r="H54" s="9" t="s">
        <v>9</v>
      </c>
      <c r="I54" s="9">
        <v>0</v>
      </c>
      <c r="J54" s="8">
        <v>5.5</v>
      </c>
      <c r="K54" s="9" t="s">
        <v>9</v>
      </c>
      <c r="L54" s="9">
        <v>0</v>
      </c>
      <c r="M54" s="11">
        <f>$I$1*I54+$G$1*G54+$E$1*E54+$L$1*L54</f>
        <v>1</v>
      </c>
      <c r="N54" s="12" t="s">
        <v>15</v>
      </c>
      <c r="O54" s="8" t="s">
        <v>45</v>
      </c>
      <c r="P54" s="8" t="s">
        <v>0</v>
      </c>
      <c r="Q54" s="9" t="s">
        <v>9</v>
      </c>
    </row>
    <row r="55" spans="1:17">
      <c r="A55" s="8" t="s">
        <v>132</v>
      </c>
      <c r="B55" s="9">
        <v>70342275229</v>
      </c>
      <c r="C55" s="9">
        <v>420002356</v>
      </c>
      <c r="D55" s="10" t="s">
        <v>133</v>
      </c>
      <c r="E55" s="9">
        <v>1</v>
      </c>
      <c r="F55" s="9" t="s">
        <v>9</v>
      </c>
      <c r="G55" s="9">
        <v>0</v>
      </c>
      <c r="H55" s="9" t="s">
        <v>9</v>
      </c>
      <c r="I55" s="9">
        <v>0</v>
      </c>
      <c r="J55" s="8">
        <v>71</v>
      </c>
      <c r="K55" s="9" t="s">
        <v>9</v>
      </c>
      <c r="L55" s="9">
        <v>0</v>
      </c>
      <c r="M55" s="11">
        <f>$I$1*I55+$G$1*G55+$E$1*E55+$L$1*L55</f>
        <v>1</v>
      </c>
      <c r="N55" s="12" t="s">
        <v>10</v>
      </c>
      <c r="O55" s="8" t="s">
        <v>66</v>
      </c>
      <c r="P55" s="8" t="s">
        <v>0</v>
      </c>
      <c r="Q55" s="9" t="s">
        <v>9</v>
      </c>
    </row>
    <row r="56" spans="1:17">
      <c r="A56" s="8" t="s">
        <v>134</v>
      </c>
      <c r="B56" s="9">
        <v>90317299003</v>
      </c>
      <c r="C56" s="9">
        <v>135000180</v>
      </c>
      <c r="D56" s="10" t="s">
        <v>135</v>
      </c>
      <c r="E56" s="9">
        <v>1</v>
      </c>
      <c r="F56" s="9" t="s">
        <v>9</v>
      </c>
      <c r="G56" s="9">
        <v>0</v>
      </c>
      <c r="H56" s="9" t="s">
        <v>19</v>
      </c>
      <c r="I56" s="9">
        <v>1</v>
      </c>
      <c r="J56" s="8">
        <v>52.5</v>
      </c>
      <c r="K56" s="9" t="s">
        <v>9</v>
      </c>
      <c r="L56" s="9">
        <v>0</v>
      </c>
      <c r="M56" s="11">
        <f>($I$1*I56+$G$1*G56+$E$1*E56+$L$1*L56)/2</f>
        <v>1</v>
      </c>
      <c r="N56" s="12" t="s">
        <v>10</v>
      </c>
      <c r="O56" s="8" t="s">
        <v>45</v>
      </c>
      <c r="P56" s="8" t="s">
        <v>0</v>
      </c>
      <c r="Q56" s="9" t="s">
        <v>9</v>
      </c>
    </row>
    <row r="57" spans="1:17">
      <c r="A57" s="8" t="s">
        <v>136</v>
      </c>
      <c r="B57" s="9">
        <v>10505216151</v>
      </c>
      <c r="C57" s="9">
        <v>420027045</v>
      </c>
      <c r="D57" s="10" t="s">
        <v>137</v>
      </c>
      <c r="E57" s="9">
        <v>1</v>
      </c>
      <c r="F57" s="9" t="s">
        <v>9</v>
      </c>
      <c r="G57" s="9">
        <v>0</v>
      </c>
      <c r="H57" s="9" t="s">
        <v>19</v>
      </c>
      <c r="I57" s="9">
        <v>1</v>
      </c>
      <c r="J57" s="8">
        <v>83</v>
      </c>
      <c r="K57" s="9" t="s">
        <v>9</v>
      </c>
      <c r="L57" s="9">
        <v>0</v>
      </c>
      <c r="M57" s="11">
        <f>($I$1*I57+$G$1*G57+$E$1*E57+$L$1*L57)/2</f>
        <v>1</v>
      </c>
      <c r="N57" s="12" t="s">
        <v>10</v>
      </c>
      <c r="O57" s="8" t="s">
        <v>66</v>
      </c>
      <c r="P57" s="8" t="s">
        <v>0</v>
      </c>
      <c r="Q57" s="9" t="s">
        <v>9</v>
      </c>
    </row>
    <row r="58" spans="1:17">
      <c r="A58" s="8" t="s">
        <v>138</v>
      </c>
      <c r="B58" s="9">
        <v>50342261863</v>
      </c>
      <c r="C58" s="9">
        <v>426034412</v>
      </c>
      <c r="D58" s="10" t="s">
        <v>139</v>
      </c>
      <c r="E58" s="9">
        <v>1</v>
      </c>
      <c r="F58" s="9" t="s">
        <v>9</v>
      </c>
      <c r="G58" s="9">
        <v>0</v>
      </c>
      <c r="H58" s="9" t="s">
        <v>9</v>
      </c>
      <c r="I58" s="9">
        <v>0</v>
      </c>
      <c r="J58" s="8"/>
      <c r="K58" s="9" t="s">
        <v>4</v>
      </c>
      <c r="L58" s="9">
        <v>1</v>
      </c>
      <c r="M58" s="11">
        <v>1</v>
      </c>
      <c r="N58" s="9" t="s">
        <v>15</v>
      </c>
      <c r="O58" s="8" t="s">
        <v>20</v>
      </c>
      <c r="P58" s="8" t="s">
        <v>0</v>
      </c>
      <c r="Q58" s="9" t="s">
        <v>9</v>
      </c>
    </row>
    <row r="59" spans="1:17">
      <c r="A59" s="8" t="s">
        <v>140</v>
      </c>
      <c r="B59" s="9" t="s">
        <v>76</v>
      </c>
      <c r="C59" s="9">
        <v>253219112</v>
      </c>
      <c r="D59" s="10" t="s">
        <v>141</v>
      </c>
      <c r="E59" s="9">
        <v>1</v>
      </c>
      <c r="F59" s="9" t="s">
        <v>9</v>
      </c>
      <c r="G59" s="9">
        <v>0</v>
      </c>
      <c r="H59" s="9" t="s">
        <v>9</v>
      </c>
      <c r="I59" s="9">
        <v>0</v>
      </c>
      <c r="J59" s="8">
        <v>5.5</v>
      </c>
      <c r="K59" s="9" t="s">
        <v>9</v>
      </c>
      <c r="L59" s="9">
        <v>0</v>
      </c>
      <c r="M59" s="11">
        <f>$I$1*I59+$G$1*G59+$E$1*E59+$L$1*L59</f>
        <v>1</v>
      </c>
      <c r="N59" s="12" t="s">
        <v>15</v>
      </c>
      <c r="O59" s="8" t="s">
        <v>96</v>
      </c>
      <c r="P59" s="8" t="s">
        <v>0</v>
      </c>
      <c r="Q59" s="9" t="s">
        <v>9</v>
      </c>
    </row>
    <row r="60" spans="1:17">
      <c r="A60" s="8" t="s">
        <v>142</v>
      </c>
      <c r="B60" s="9">
        <v>89726225063</v>
      </c>
      <c r="C60" s="9">
        <v>498063259</v>
      </c>
      <c r="D60" s="10" t="s">
        <v>143</v>
      </c>
      <c r="E60" s="9">
        <v>1</v>
      </c>
      <c r="F60" s="9" t="s">
        <v>9</v>
      </c>
      <c r="G60" s="9">
        <v>0</v>
      </c>
      <c r="H60" s="9" t="s">
        <v>19</v>
      </c>
      <c r="I60" s="9">
        <v>1</v>
      </c>
      <c r="J60" s="8">
        <v>83.5</v>
      </c>
      <c r="K60" s="9" t="s">
        <v>9</v>
      </c>
      <c r="L60" s="9">
        <v>0</v>
      </c>
      <c r="M60" s="11">
        <f>($I$1*I60+$G$1*G60+$E$1*E60+$L$1*L60)/2</f>
        <v>1</v>
      </c>
      <c r="N60" s="12" t="s">
        <v>10</v>
      </c>
      <c r="O60" s="8" t="s">
        <v>16</v>
      </c>
      <c r="P60" s="8" t="s">
        <v>0</v>
      </c>
      <c r="Q60" s="9" t="s">
        <v>9</v>
      </c>
    </row>
    <row r="61" spans="1:17">
      <c r="A61" s="8" t="s">
        <v>144</v>
      </c>
      <c r="B61" s="9">
        <v>10223015460</v>
      </c>
      <c r="C61" s="9">
        <v>423065815</v>
      </c>
      <c r="D61" s="10" t="s">
        <v>145</v>
      </c>
      <c r="E61" s="9">
        <v>1</v>
      </c>
      <c r="F61" s="9" t="s">
        <v>9</v>
      </c>
      <c r="G61" s="9">
        <v>0</v>
      </c>
      <c r="H61" s="9" t="s">
        <v>9</v>
      </c>
      <c r="I61" s="9">
        <v>0</v>
      </c>
      <c r="J61" s="8">
        <v>59</v>
      </c>
      <c r="K61" s="9" t="s">
        <v>9</v>
      </c>
      <c r="L61" s="9">
        <v>0</v>
      </c>
      <c r="M61" s="11">
        <f t="shared" ref="M61:M66" si="0">$I$1*I61+$G$1*G61+$E$1*E61+$L$1*L61</f>
        <v>1</v>
      </c>
      <c r="N61" s="12" t="s">
        <v>10</v>
      </c>
      <c r="O61" s="8" t="s">
        <v>20</v>
      </c>
      <c r="P61" s="8" t="s">
        <v>0</v>
      </c>
      <c r="Q61" s="9" t="s">
        <v>9</v>
      </c>
    </row>
    <row r="62" spans="1:17">
      <c r="A62" s="8" t="s">
        <v>146</v>
      </c>
      <c r="B62" s="9">
        <v>50621272024</v>
      </c>
      <c r="C62" s="9">
        <v>237024855</v>
      </c>
      <c r="D62" s="10" t="s">
        <v>147</v>
      </c>
      <c r="E62" s="9">
        <v>1</v>
      </c>
      <c r="F62" s="9" t="s">
        <v>9</v>
      </c>
      <c r="G62" s="9">
        <v>0</v>
      </c>
      <c r="H62" s="9" t="s">
        <v>9</v>
      </c>
      <c r="I62" s="9">
        <v>0</v>
      </c>
      <c r="J62" s="8">
        <v>58</v>
      </c>
      <c r="K62" s="9" t="s">
        <v>9</v>
      </c>
      <c r="L62" s="9">
        <v>0</v>
      </c>
      <c r="M62" s="11">
        <f t="shared" si="0"/>
        <v>1</v>
      </c>
      <c r="N62" s="12" t="s">
        <v>10</v>
      </c>
      <c r="O62" s="8" t="s">
        <v>42</v>
      </c>
      <c r="P62" s="8" t="s">
        <v>0</v>
      </c>
      <c r="Q62" s="9" t="s">
        <v>9</v>
      </c>
    </row>
    <row r="63" spans="1:17">
      <c r="A63" s="8" t="s">
        <v>148</v>
      </c>
      <c r="B63" s="9">
        <v>90217051129</v>
      </c>
      <c r="C63" s="9">
        <v>138007322</v>
      </c>
      <c r="D63" s="10" t="s">
        <v>149</v>
      </c>
      <c r="E63" s="9">
        <v>1</v>
      </c>
      <c r="F63" s="9" t="s">
        <v>9</v>
      </c>
      <c r="G63" s="9">
        <v>0</v>
      </c>
      <c r="H63" s="9" t="s">
        <v>9</v>
      </c>
      <c r="I63" s="9">
        <v>0</v>
      </c>
      <c r="J63" s="8">
        <v>75.5</v>
      </c>
      <c r="K63" s="9" t="s">
        <v>9</v>
      </c>
      <c r="L63" s="9">
        <v>0</v>
      </c>
      <c r="M63" s="11">
        <f t="shared" si="0"/>
        <v>1</v>
      </c>
      <c r="N63" s="12" t="s">
        <v>10</v>
      </c>
      <c r="O63" s="8" t="s">
        <v>45</v>
      </c>
      <c r="P63" s="8" t="s">
        <v>0</v>
      </c>
      <c r="Q63" s="9" t="s">
        <v>9</v>
      </c>
    </row>
    <row r="64" spans="1:17">
      <c r="A64" s="8" t="s">
        <v>150</v>
      </c>
      <c r="B64" s="9">
        <v>80598253477</v>
      </c>
      <c r="C64" s="9">
        <v>135013807</v>
      </c>
      <c r="D64" s="10" t="s">
        <v>151</v>
      </c>
      <c r="E64" s="9">
        <v>1</v>
      </c>
      <c r="F64" s="9" t="s">
        <v>9</v>
      </c>
      <c r="G64" s="9">
        <v>0</v>
      </c>
      <c r="H64" s="9" t="s">
        <v>9</v>
      </c>
      <c r="I64" s="9">
        <v>0</v>
      </c>
      <c r="J64" s="8">
        <v>58</v>
      </c>
      <c r="K64" s="9" t="s">
        <v>9</v>
      </c>
      <c r="L64" s="9">
        <v>0</v>
      </c>
      <c r="M64" s="11">
        <f t="shared" si="0"/>
        <v>1</v>
      </c>
      <c r="N64" s="12" t="s">
        <v>50</v>
      </c>
      <c r="O64" s="8" t="s">
        <v>45</v>
      </c>
      <c r="P64" s="8" t="s">
        <v>0</v>
      </c>
      <c r="Q64" s="9" t="s">
        <v>9</v>
      </c>
    </row>
    <row r="65" spans="1:17">
      <c r="A65" s="8" t="s">
        <v>152</v>
      </c>
      <c r="B65" s="9">
        <v>60500731852</v>
      </c>
      <c r="C65" s="9">
        <v>238046931</v>
      </c>
      <c r="D65" s="10" t="s">
        <v>153</v>
      </c>
      <c r="E65" s="9">
        <v>1</v>
      </c>
      <c r="F65" s="9" t="s">
        <v>9</v>
      </c>
      <c r="G65" s="9">
        <v>0</v>
      </c>
      <c r="H65" s="9" t="s">
        <v>9</v>
      </c>
      <c r="I65" s="9">
        <v>0</v>
      </c>
      <c r="J65" s="8"/>
      <c r="K65" s="9" t="s">
        <v>9</v>
      </c>
      <c r="L65" s="9">
        <v>0</v>
      </c>
      <c r="M65" s="11">
        <f t="shared" si="0"/>
        <v>1</v>
      </c>
      <c r="N65" s="9" t="s">
        <v>15</v>
      </c>
      <c r="O65" s="8" t="s">
        <v>42</v>
      </c>
      <c r="P65" s="8" t="s">
        <v>0</v>
      </c>
      <c r="Q65" s="9" t="s">
        <v>9</v>
      </c>
    </row>
    <row r="66" spans="1:17">
      <c r="A66" s="8" t="s">
        <v>154</v>
      </c>
      <c r="B66" s="9">
        <v>30295535606</v>
      </c>
      <c r="C66" s="9">
        <v>420015257</v>
      </c>
      <c r="D66" s="10" t="s">
        <v>155</v>
      </c>
      <c r="E66" s="9">
        <v>1</v>
      </c>
      <c r="F66" s="9" t="s">
        <v>9</v>
      </c>
      <c r="G66" s="9">
        <v>0</v>
      </c>
      <c r="H66" s="9" t="s">
        <v>9</v>
      </c>
      <c r="I66" s="9">
        <v>0</v>
      </c>
      <c r="J66" s="8">
        <v>66</v>
      </c>
      <c r="K66" s="9" t="s">
        <v>9</v>
      </c>
      <c r="L66" s="9">
        <v>0</v>
      </c>
      <c r="M66" s="11">
        <f t="shared" si="0"/>
        <v>1</v>
      </c>
      <c r="N66" s="12" t="s">
        <v>10</v>
      </c>
      <c r="O66" s="8" t="s">
        <v>66</v>
      </c>
      <c r="P66" s="8" t="s">
        <v>0</v>
      </c>
      <c r="Q66" s="9" t="s">
        <v>9</v>
      </c>
    </row>
    <row r="67" spans="1:17">
      <c r="A67" s="8" t="s">
        <v>156</v>
      </c>
      <c r="B67" s="9">
        <v>50421373134</v>
      </c>
      <c r="C67" s="9">
        <v>420003209</v>
      </c>
      <c r="D67" s="10" t="s">
        <v>157</v>
      </c>
      <c r="E67" s="9">
        <v>1</v>
      </c>
      <c r="F67" s="9" t="s">
        <v>9</v>
      </c>
      <c r="G67" s="9">
        <v>0</v>
      </c>
      <c r="H67" s="9" t="s">
        <v>19</v>
      </c>
      <c r="I67" s="9">
        <v>1</v>
      </c>
      <c r="J67" s="8">
        <v>75</v>
      </c>
      <c r="K67" s="9" t="s">
        <v>9</v>
      </c>
      <c r="L67" s="9">
        <v>0</v>
      </c>
      <c r="M67" s="11">
        <f>($I$1*I67+$G$1*G67+$E$1*E67+$L$1*L67)/2</f>
        <v>1</v>
      </c>
      <c r="N67" s="12" t="s">
        <v>50</v>
      </c>
      <c r="O67" s="8" t="s">
        <v>66</v>
      </c>
      <c r="P67" s="8" t="s">
        <v>0</v>
      </c>
      <c r="Q67" s="9" t="s">
        <v>9</v>
      </c>
    </row>
    <row r="68" spans="1:17">
      <c r="A68" s="8" t="s">
        <v>158</v>
      </c>
      <c r="B68" s="9">
        <v>19534998143</v>
      </c>
      <c r="C68" s="9">
        <v>408222226</v>
      </c>
      <c r="D68" s="10" t="s">
        <v>159</v>
      </c>
      <c r="E68" s="9">
        <v>1</v>
      </c>
      <c r="F68" s="9" t="s">
        <v>9</v>
      </c>
      <c r="G68" s="9">
        <v>0</v>
      </c>
      <c r="H68" s="9" t="s">
        <v>9</v>
      </c>
      <c r="I68" s="9">
        <v>0</v>
      </c>
      <c r="J68" s="8">
        <v>29.5</v>
      </c>
      <c r="K68" s="9" t="s">
        <v>9</v>
      </c>
      <c r="L68" s="9">
        <v>0</v>
      </c>
      <c r="M68" s="11">
        <f>$I$1*I68+$G$1*G68+$E$1*E68+$L$1*L68</f>
        <v>1</v>
      </c>
      <c r="N68" s="12" t="s">
        <v>15</v>
      </c>
      <c r="O68" s="8" t="s">
        <v>66</v>
      </c>
      <c r="P68" s="8" t="s">
        <v>0</v>
      </c>
      <c r="Q68" s="9" t="s">
        <v>9</v>
      </c>
    </row>
    <row r="69" spans="1:17">
      <c r="A69" s="8" t="s">
        <v>160</v>
      </c>
      <c r="B69" s="9">
        <v>70521331747</v>
      </c>
      <c r="C69" s="9">
        <v>493041962</v>
      </c>
      <c r="D69" s="10" t="s">
        <v>161</v>
      </c>
      <c r="E69" s="9">
        <v>1</v>
      </c>
      <c r="F69" s="9" t="s">
        <v>9</v>
      </c>
      <c r="G69" s="9">
        <v>0</v>
      </c>
      <c r="H69" s="9" t="s">
        <v>9</v>
      </c>
      <c r="I69" s="9">
        <v>0</v>
      </c>
      <c r="J69" s="8">
        <v>78.5</v>
      </c>
      <c r="K69" s="9" t="s">
        <v>9</v>
      </c>
      <c r="L69" s="9">
        <v>0</v>
      </c>
      <c r="M69" s="11">
        <f>$I$1*I69+$G$1*G69+$E$1*E69+$L$1*L69</f>
        <v>1</v>
      </c>
      <c r="N69" s="12" t="s">
        <v>10</v>
      </c>
      <c r="O69" s="8" t="s">
        <v>16</v>
      </c>
      <c r="P69" s="8" t="s">
        <v>0</v>
      </c>
      <c r="Q69" s="9" t="s">
        <v>9</v>
      </c>
    </row>
    <row r="70" spans="1:17">
      <c r="A70" s="8" t="s">
        <v>162</v>
      </c>
      <c r="B70" s="9" t="s">
        <v>163</v>
      </c>
      <c r="C70" s="9">
        <v>26015491</v>
      </c>
      <c r="D70" s="10" t="s">
        <v>164</v>
      </c>
      <c r="E70" s="9">
        <v>1</v>
      </c>
      <c r="F70" s="9" t="s">
        <v>9</v>
      </c>
      <c r="G70" s="9">
        <v>0</v>
      </c>
      <c r="H70" s="9" t="s">
        <v>9</v>
      </c>
      <c r="I70" s="9">
        <v>0</v>
      </c>
      <c r="J70" s="8">
        <v>45.1</v>
      </c>
      <c r="K70" s="9" t="s">
        <v>9</v>
      </c>
      <c r="L70" s="9">
        <v>0</v>
      </c>
      <c r="M70" s="11">
        <f>$I$1*I70+$G$1*G70+$E$1*E70+$L$1*L70</f>
        <v>1</v>
      </c>
      <c r="N70" s="12" t="s">
        <v>50</v>
      </c>
      <c r="O70" s="8" t="s">
        <v>91</v>
      </c>
      <c r="P70" s="8" t="s">
        <v>0</v>
      </c>
      <c r="Q70" s="9" t="s">
        <v>9</v>
      </c>
    </row>
    <row r="71" spans="1:17">
      <c r="A71" s="8" t="s">
        <v>165</v>
      </c>
      <c r="B71" s="9">
        <v>80418276002</v>
      </c>
      <c r="C71" s="9">
        <v>239008655</v>
      </c>
      <c r="D71" s="10" t="s">
        <v>166</v>
      </c>
      <c r="E71" s="9">
        <v>1</v>
      </c>
      <c r="F71" s="9" t="s">
        <v>9</v>
      </c>
      <c r="G71" s="9">
        <v>0</v>
      </c>
      <c r="H71" s="9" t="s">
        <v>9</v>
      </c>
      <c r="I71" s="9">
        <v>0</v>
      </c>
      <c r="J71" s="8">
        <v>72</v>
      </c>
      <c r="K71" s="9" t="s">
        <v>9</v>
      </c>
      <c r="L71" s="9">
        <v>0</v>
      </c>
      <c r="M71" s="11">
        <f>$I$1*I71+$G$1*G71+$E$1*E71+$L$1*L71</f>
        <v>1</v>
      </c>
      <c r="N71" s="12" t="s">
        <v>10</v>
      </c>
      <c r="O71" s="8" t="s">
        <v>42</v>
      </c>
      <c r="P71" s="8" t="s">
        <v>0</v>
      </c>
      <c r="Q71" s="9" t="s">
        <v>9</v>
      </c>
    </row>
    <row r="72" spans="1:17">
      <c r="A72" s="8" t="s">
        <v>167</v>
      </c>
      <c r="B72" s="9">
        <v>60504645069</v>
      </c>
      <c r="C72" s="9">
        <v>26013817</v>
      </c>
      <c r="D72" s="10" t="s">
        <v>168</v>
      </c>
      <c r="E72" s="9">
        <v>1</v>
      </c>
      <c r="F72" s="9" t="s">
        <v>9</v>
      </c>
      <c r="G72" s="9">
        <v>0</v>
      </c>
      <c r="H72" s="9" t="s">
        <v>9</v>
      </c>
      <c r="I72" s="9">
        <v>0</v>
      </c>
      <c r="J72" s="8">
        <v>54</v>
      </c>
      <c r="K72" s="9" t="s">
        <v>9</v>
      </c>
      <c r="L72" s="9">
        <v>0</v>
      </c>
      <c r="M72" s="11">
        <f>$I$1*I72+$G$1*G72+$E$1*E72+$L$1*L72</f>
        <v>1</v>
      </c>
      <c r="N72" s="12" t="s">
        <v>50</v>
      </c>
      <c r="O72" s="8" t="s">
        <v>91</v>
      </c>
      <c r="P72" s="8" t="s">
        <v>0</v>
      </c>
      <c r="Q72" s="9" t="s">
        <v>9</v>
      </c>
    </row>
    <row r="73" spans="1:17">
      <c r="A73" s="8" t="s">
        <v>169</v>
      </c>
      <c r="B73" s="9">
        <v>50389604408</v>
      </c>
      <c r="C73" s="9">
        <v>426050733</v>
      </c>
      <c r="D73" s="10" t="s">
        <v>170</v>
      </c>
      <c r="E73" s="9">
        <v>1</v>
      </c>
      <c r="F73" s="9" t="s">
        <v>9</v>
      </c>
      <c r="G73" s="9">
        <v>0</v>
      </c>
      <c r="H73" s="9" t="s">
        <v>9</v>
      </c>
      <c r="I73" s="9">
        <v>0</v>
      </c>
      <c r="J73" s="8">
        <v>67.5</v>
      </c>
      <c r="K73" s="9" t="s">
        <v>4</v>
      </c>
      <c r="L73" s="9">
        <v>1</v>
      </c>
      <c r="M73" s="11">
        <f>($I$1*I73+$G$1*G73+$E$1*E73+$L$1*L73)/2</f>
        <v>1</v>
      </c>
      <c r="N73" s="12" t="s">
        <v>10</v>
      </c>
      <c r="O73" s="8" t="s">
        <v>20</v>
      </c>
      <c r="P73" s="8" t="s">
        <v>0</v>
      </c>
      <c r="Q73" s="9" t="s">
        <v>12</v>
      </c>
    </row>
    <row r="74" spans="1:17">
      <c r="A74" s="8" t="s">
        <v>171</v>
      </c>
      <c r="B74" s="12">
        <v>40407312597</v>
      </c>
      <c r="C74" s="15">
        <v>133005156</v>
      </c>
      <c r="D74" s="10" t="s">
        <v>172</v>
      </c>
      <c r="E74" s="9">
        <v>1</v>
      </c>
      <c r="F74" s="9" t="s">
        <v>9</v>
      </c>
      <c r="G74" s="9">
        <v>0</v>
      </c>
      <c r="H74" s="9" t="s">
        <v>9</v>
      </c>
      <c r="I74" s="9">
        <v>0</v>
      </c>
      <c r="J74" s="8">
        <v>5.5</v>
      </c>
      <c r="K74" s="9" t="s">
        <v>9</v>
      </c>
      <c r="L74" s="9">
        <v>0</v>
      </c>
      <c r="M74" s="11">
        <f t="shared" ref="M74:M79" si="1">$I$1*I74+$G$1*G74+$E$1*E74+$L$1*L74</f>
        <v>1</v>
      </c>
      <c r="N74" s="12" t="s">
        <v>15</v>
      </c>
      <c r="O74" s="8" t="s">
        <v>45</v>
      </c>
      <c r="P74" s="8" t="s">
        <v>0</v>
      </c>
      <c r="Q74" s="9" t="s">
        <v>9</v>
      </c>
    </row>
    <row r="75" spans="1:17">
      <c r="A75" s="8" t="s">
        <v>173</v>
      </c>
      <c r="B75" s="9">
        <v>50226850726</v>
      </c>
      <c r="C75" s="9">
        <v>239103794</v>
      </c>
      <c r="D75" s="10" t="s">
        <v>174</v>
      </c>
      <c r="E75" s="9">
        <v>1</v>
      </c>
      <c r="F75" s="9" t="s">
        <v>9</v>
      </c>
      <c r="G75" s="9">
        <v>0</v>
      </c>
      <c r="H75" s="9" t="s">
        <v>9</v>
      </c>
      <c r="I75" s="9">
        <v>0</v>
      </c>
      <c r="J75" s="8">
        <v>70.5</v>
      </c>
      <c r="K75" s="9" t="s">
        <v>9</v>
      </c>
      <c r="L75" s="9">
        <v>0</v>
      </c>
      <c r="M75" s="11">
        <f t="shared" si="1"/>
        <v>1</v>
      </c>
      <c r="N75" s="12" t="s">
        <v>10</v>
      </c>
      <c r="O75" s="8" t="s">
        <v>42</v>
      </c>
      <c r="P75" s="8" t="s">
        <v>0</v>
      </c>
      <c r="Q75" s="9" t="s">
        <v>9</v>
      </c>
    </row>
    <row r="76" spans="1:17">
      <c r="A76" s="8" t="s">
        <v>175</v>
      </c>
      <c r="B76" s="9">
        <v>70506100196</v>
      </c>
      <c r="C76" s="9">
        <v>544001952</v>
      </c>
      <c r="D76" s="10" t="s">
        <v>176</v>
      </c>
      <c r="E76" s="9">
        <v>1</v>
      </c>
      <c r="F76" s="9" t="s">
        <v>9</v>
      </c>
      <c r="G76" s="9">
        <v>0</v>
      </c>
      <c r="H76" s="9" t="s">
        <v>9</v>
      </c>
      <c r="I76" s="9">
        <v>0</v>
      </c>
      <c r="J76" s="8">
        <v>64</v>
      </c>
      <c r="K76" s="9" t="s">
        <v>9</v>
      </c>
      <c r="L76" s="9">
        <v>0</v>
      </c>
      <c r="M76" s="11">
        <f t="shared" si="1"/>
        <v>1</v>
      </c>
      <c r="N76" s="12" t="s">
        <v>50</v>
      </c>
      <c r="O76" s="8" t="s">
        <v>11</v>
      </c>
      <c r="P76" s="8" t="s">
        <v>0</v>
      </c>
      <c r="Q76" s="9" t="s">
        <v>9</v>
      </c>
    </row>
    <row r="77" spans="1:17">
      <c r="A77" s="8" t="s">
        <v>177</v>
      </c>
      <c r="B77" s="9">
        <v>90497652997</v>
      </c>
      <c r="C77" s="9">
        <v>544001068</v>
      </c>
      <c r="D77" s="10" t="s">
        <v>178</v>
      </c>
      <c r="E77" s="9">
        <v>1</v>
      </c>
      <c r="F77" s="9" t="s">
        <v>9</v>
      </c>
      <c r="G77" s="9">
        <v>0</v>
      </c>
      <c r="H77" s="9" t="s">
        <v>9</v>
      </c>
      <c r="I77" s="9">
        <v>0</v>
      </c>
      <c r="J77" s="8">
        <v>71.5</v>
      </c>
      <c r="K77" s="9" t="s">
        <v>9</v>
      </c>
      <c r="L77" s="9">
        <v>0</v>
      </c>
      <c r="M77" s="11">
        <f t="shared" si="1"/>
        <v>1</v>
      </c>
      <c r="N77" s="12" t="s">
        <v>15</v>
      </c>
      <c r="O77" s="8" t="s">
        <v>11</v>
      </c>
      <c r="P77" s="8" t="s">
        <v>0</v>
      </c>
      <c r="Q77" s="9" t="s">
        <v>9</v>
      </c>
    </row>
    <row r="78" spans="1:17">
      <c r="A78" s="8" t="s">
        <v>179</v>
      </c>
      <c r="B78" s="9">
        <v>97496845767</v>
      </c>
      <c r="C78" s="9">
        <v>1076226</v>
      </c>
      <c r="D78" s="10" t="s">
        <v>180</v>
      </c>
      <c r="E78" s="9">
        <v>1</v>
      </c>
      <c r="F78" s="9" t="s">
        <v>9</v>
      </c>
      <c r="G78" s="9">
        <v>0</v>
      </c>
      <c r="H78" s="9" t="s">
        <v>9</v>
      </c>
      <c r="I78" s="9">
        <v>0</v>
      </c>
      <c r="J78" s="8">
        <v>42.5</v>
      </c>
      <c r="K78" s="9" t="s">
        <v>9</v>
      </c>
      <c r="L78" s="9">
        <v>0</v>
      </c>
      <c r="M78" s="11">
        <f t="shared" si="1"/>
        <v>1</v>
      </c>
      <c r="N78" s="12" t="s">
        <v>15</v>
      </c>
      <c r="O78" s="8" t="s">
        <v>181</v>
      </c>
      <c r="P78" s="8" t="s">
        <v>0</v>
      </c>
      <c r="Q78" s="9" t="s">
        <v>9</v>
      </c>
    </row>
    <row r="79" spans="1:17">
      <c r="A79" s="8" t="s">
        <v>182</v>
      </c>
      <c r="B79" s="9">
        <v>69455202393</v>
      </c>
      <c r="C79" s="9">
        <v>544148107</v>
      </c>
      <c r="D79" s="10" t="s">
        <v>183</v>
      </c>
      <c r="E79" s="9">
        <v>1</v>
      </c>
      <c r="F79" s="9" t="s">
        <v>9</v>
      </c>
      <c r="G79" s="9">
        <v>0</v>
      </c>
      <c r="H79" s="9" t="s">
        <v>9</v>
      </c>
      <c r="I79" s="9">
        <v>0</v>
      </c>
      <c r="J79" s="8">
        <v>61.5</v>
      </c>
      <c r="K79" s="9" t="s">
        <v>9</v>
      </c>
      <c r="L79" s="9">
        <v>0</v>
      </c>
      <c r="M79" s="11">
        <f t="shared" si="1"/>
        <v>1</v>
      </c>
      <c r="N79" s="12" t="s">
        <v>10</v>
      </c>
      <c r="O79" s="8" t="s">
        <v>11</v>
      </c>
      <c r="P79" s="8" t="s">
        <v>0</v>
      </c>
      <c r="Q79" s="9" t="s">
        <v>9</v>
      </c>
    </row>
    <row r="80" spans="1:17">
      <c r="A80" s="8" t="s">
        <v>184</v>
      </c>
      <c r="B80" s="9">
        <v>89504974061</v>
      </c>
      <c r="C80" s="9">
        <v>423055168</v>
      </c>
      <c r="D80" s="10" t="s">
        <v>185</v>
      </c>
      <c r="E80" s="9">
        <v>0</v>
      </c>
      <c r="F80" s="9" t="s">
        <v>9</v>
      </c>
      <c r="G80" s="9">
        <v>0</v>
      </c>
      <c r="H80" s="9" t="s">
        <v>19</v>
      </c>
      <c r="I80" s="9">
        <v>1</v>
      </c>
      <c r="J80" s="8">
        <v>60.5</v>
      </c>
      <c r="K80" s="9" t="s">
        <v>4</v>
      </c>
      <c r="L80" s="9">
        <v>1</v>
      </c>
      <c r="M80" s="11">
        <f t="shared" ref="M80:M85" si="2">($I$1*I80+$G$1*G80+$E$1*E80+$L$1*L80)/2</f>
        <v>1</v>
      </c>
      <c r="N80" s="12" t="s">
        <v>10</v>
      </c>
      <c r="O80" s="8" t="s">
        <v>20</v>
      </c>
      <c r="P80" s="8" t="s">
        <v>4</v>
      </c>
      <c r="Q80" s="9" t="s">
        <v>9</v>
      </c>
    </row>
    <row r="81" spans="1:17">
      <c r="A81" s="8" t="s">
        <v>186</v>
      </c>
      <c r="B81" s="9">
        <v>60320880600</v>
      </c>
      <c r="C81" s="9">
        <v>42147978</v>
      </c>
      <c r="D81" s="10" t="s">
        <v>187</v>
      </c>
      <c r="E81" s="9">
        <v>0</v>
      </c>
      <c r="F81" s="9" t="s">
        <v>9</v>
      </c>
      <c r="G81" s="9">
        <v>0</v>
      </c>
      <c r="H81" s="9" t="s">
        <v>19</v>
      </c>
      <c r="I81" s="9">
        <v>1</v>
      </c>
      <c r="J81" s="8">
        <v>21</v>
      </c>
      <c r="K81" s="9" t="s">
        <v>4</v>
      </c>
      <c r="L81" s="9">
        <v>1</v>
      </c>
      <c r="M81" s="11">
        <f t="shared" si="2"/>
        <v>1</v>
      </c>
      <c r="N81" s="12" t="s">
        <v>10</v>
      </c>
      <c r="O81" s="8" t="s">
        <v>188</v>
      </c>
      <c r="P81" s="8" t="s">
        <v>4</v>
      </c>
      <c r="Q81" s="9" t="s">
        <v>12</v>
      </c>
    </row>
    <row r="82" spans="1:17">
      <c r="A82" s="8" t="s">
        <v>189</v>
      </c>
      <c r="B82" s="9"/>
      <c r="C82" s="9">
        <v>9977940</v>
      </c>
      <c r="D82" s="10" t="s">
        <v>190</v>
      </c>
      <c r="E82" s="9">
        <v>0</v>
      </c>
      <c r="F82" s="9" t="s">
        <v>9</v>
      </c>
      <c r="G82" s="9">
        <v>0</v>
      </c>
      <c r="H82" s="9" t="s">
        <v>19</v>
      </c>
      <c r="I82" s="9">
        <v>1</v>
      </c>
      <c r="J82" s="8">
        <v>5.5</v>
      </c>
      <c r="K82" s="9" t="s">
        <v>4</v>
      </c>
      <c r="L82" s="9">
        <v>1</v>
      </c>
      <c r="M82" s="11">
        <f t="shared" si="2"/>
        <v>1</v>
      </c>
      <c r="N82" s="12" t="s">
        <v>10</v>
      </c>
      <c r="O82" s="8" t="s">
        <v>20</v>
      </c>
      <c r="P82" s="8" t="s">
        <v>4</v>
      </c>
      <c r="Q82" s="9" t="s">
        <v>12</v>
      </c>
    </row>
    <row r="83" spans="1:17">
      <c r="A83" s="8" t="s">
        <v>191</v>
      </c>
      <c r="B83" s="9">
        <v>40423478947</v>
      </c>
      <c r="C83" s="9">
        <v>40038100</v>
      </c>
      <c r="D83" s="10" t="s">
        <v>192</v>
      </c>
      <c r="E83" s="9">
        <v>0</v>
      </c>
      <c r="F83" s="9" t="s">
        <v>193</v>
      </c>
      <c r="G83" s="9">
        <v>1</v>
      </c>
      <c r="H83" s="9" t="s">
        <v>19</v>
      </c>
      <c r="I83" s="9">
        <v>1</v>
      </c>
      <c r="J83" s="8">
        <v>87</v>
      </c>
      <c r="K83" s="9" t="s">
        <v>9</v>
      </c>
      <c r="L83" s="9">
        <v>0</v>
      </c>
      <c r="M83" s="11">
        <f t="shared" si="2"/>
        <v>1</v>
      </c>
      <c r="N83" s="12" t="s">
        <v>10</v>
      </c>
      <c r="O83" s="8" t="s">
        <v>188</v>
      </c>
      <c r="P83" s="8" t="s">
        <v>312</v>
      </c>
      <c r="Q83" s="9" t="s">
        <v>9</v>
      </c>
    </row>
    <row r="84" spans="1:17">
      <c r="A84" s="8" t="s">
        <v>194</v>
      </c>
      <c r="B84" s="9">
        <v>20508574844</v>
      </c>
      <c r="C84" s="9">
        <v>40051215</v>
      </c>
      <c r="D84" s="10" t="s">
        <v>195</v>
      </c>
      <c r="E84" s="9">
        <v>0</v>
      </c>
      <c r="F84" s="9" t="s">
        <v>193</v>
      </c>
      <c r="G84" s="9">
        <v>1</v>
      </c>
      <c r="H84" s="9" t="s">
        <v>19</v>
      </c>
      <c r="I84" s="9">
        <v>1</v>
      </c>
      <c r="J84" s="8">
        <v>71</v>
      </c>
      <c r="K84" s="9" t="s">
        <v>9</v>
      </c>
      <c r="L84" s="9">
        <v>0</v>
      </c>
      <c r="M84" s="11">
        <f t="shared" si="2"/>
        <v>1</v>
      </c>
      <c r="N84" s="12" t="s">
        <v>10</v>
      </c>
      <c r="O84" s="8" t="s">
        <v>188</v>
      </c>
      <c r="P84" s="8" t="s">
        <v>312</v>
      </c>
      <c r="Q84" s="9" t="s">
        <v>9</v>
      </c>
    </row>
    <row r="85" spans="1:17">
      <c r="A85" s="8" t="s">
        <v>196</v>
      </c>
      <c r="B85" s="9">
        <v>10434947300</v>
      </c>
      <c r="C85" s="9">
        <v>40038452</v>
      </c>
      <c r="D85" s="10" t="s">
        <v>197</v>
      </c>
      <c r="E85" s="9">
        <v>0</v>
      </c>
      <c r="F85" s="9" t="s">
        <v>193</v>
      </c>
      <c r="G85" s="9">
        <v>1</v>
      </c>
      <c r="H85" s="9" t="s">
        <v>19</v>
      </c>
      <c r="I85" s="9">
        <v>1</v>
      </c>
      <c r="J85" s="8">
        <v>53</v>
      </c>
      <c r="K85" s="9" t="s">
        <v>9</v>
      </c>
      <c r="L85" s="9">
        <v>0</v>
      </c>
      <c r="M85" s="11">
        <f t="shared" si="2"/>
        <v>1</v>
      </c>
      <c r="N85" s="12" t="s">
        <v>10</v>
      </c>
      <c r="O85" s="8" t="s">
        <v>188</v>
      </c>
      <c r="P85" s="8" t="s">
        <v>312</v>
      </c>
      <c r="Q85" s="9" t="s">
        <v>9</v>
      </c>
    </row>
    <row r="86" spans="1:17">
      <c r="A86" s="8" t="s">
        <v>198</v>
      </c>
      <c r="B86" s="9">
        <v>70466068108</v>
      </c>
      <c r="C86" s="9">
        <v>420138420</v>
      </c>
      <c r="D86" s="10" t="s">
        <v>199</v>
      </c>
      <c r="E86" s="9">
        <v>0</v>
      </c>
      <c r="F86" s="9" t="s">
        <v>9</v>
      </c>
      <c r="G86" s="9">
        <v>0</v>
      </c>
      <c r="H86" s="9" t="s">
        <v>19</v>
      </c>
      <c r="I86" s="9">
        <v>1</v>
      </c>
      <c r="J86" s="8">
        <v>55</v>
      </c>
      <c r="K86" s="9" t="s">
        <v>9</v>
      </c>
      <c r="L86" s="9">
        <v>0</v>
      </c>
      <c r="M86" s="11">
        <f t="shared" ref="M86:M139" si="3">$I$1*I86+$G$1*G86+$E$1*E86+$L$1*L86</f>
        <v>1</v>
      </c>
      <c r="N86" s="12" t="s">
        <v>10</v>
      </c>
      <c r="O86" s="8" t="s">
        <v>66</v>
      </c>
      <c r="P86" s="8" t="s">
        <v>312</v>
      </c>
      <c r="Q86" s="9" t="s">
        <v>9</v>
      </c>
    </row>
    <row r="87" spans="1:17">
      <c r="A87" s="8" t="s">
        <v>200</v>
      </c>
      <c r="B87" s="9">
        <v>60418142849</v>
      </c>
      <c r="C87" s="9">
        <v>420003988</v>
      </c>
      <c r="D87" s="10" t="s">
        <v>201</v>
      </c>
      <c r="E87" s="9">
        <v>0</v>
      </c>
      <c r="F87" s="9" t="s">
        <v>9</v>
      </c>
      <c r="G87" s="9">
        <v>0</v>
      </c>
      <c r="H87" s="9" t="s">
        <v>19</v>
      </c>
      <c r="I87" s="9">
        <v>1</v>
      </c>
      <c r="J87" s="8">
        <v>53.5</v>
      </c>
      <c r="K87" s="9" t="s">
        <v>9</v>
      </c>
      <c r="L87" s="9">
        <v>0</v>
      </c>
      <c r="M87" s="11">
        <f t="shared" si="3"/>
        <v>1</v>
      </c>
      <c r="N87" s="9" t="s">
        <v>15</v>
      </c>
      <c r="O87" s="8" t="s">
        <v>66</v>
      </c>
      <c r="P87" s="8" t="s">
        <v>312</v>
      </c>
      <c r="Q87" s="9" t="s">
        <v>9</v>
      </c>
    </row>
    <row r="88" spans="1:17">
      <c r="A88" s="8" t="s">
        <v>202</v>
      </c>
      <c r="B88" s="9">
        <v>90359797055</v>
      </c>
      <c r="C88" s="9">
        <v>26022659</v>
      </c>
      <c r="D88" s="10" t="s">
        <v>203</v>
      </c>
      <c r="E88" s="9">
        <v>0</v>
      </c>
      <c r="F88" s="9" t="s">
        <v>9</v>
      </c>
      <c r="G88" s="9">
        <v>0</v>
      </c>
      <c r="H88" s="9" t="s">
        <v>19</v>
      </c>
      <c r="I88" s="9">
        <v>1</v>
      </c>
      <c r="J88" s="8">
        <v>49</v>
      </c>
      <c r="K88" s="9" t="s">
        <v>9</v>
      </c>
      <c r="L88" s="9">
        <v>0</v>
      </c>
      <c r="M88" s="11">
        <f t="shared" si="3"/>
        <v>1</v>
      </c>
      <c r="N88" s="12" t="s">
        <v>10</v>
      </c>
      <c r="O88" s="8" t="s">
        <v>91</v>
      </c>
      <c r="P88" s="8" t="s">
        <v>312</v>
      </c>
      <c r="Q88" s="9" t="s">
        <v>9</v>
      </c>
    </row>
    <row r="89" spans="1:17">
      <c r="A89" s="8" t="s">
        <v>204</v>
      </c>
      <c r="B89" s="9">
        <v>97282476270</v>
      </c>
      <c r="C89" s="9">
        <v>135065936</v>
      </c>
      <c r="D89" s="10" t="s">
        <v>205</v>
      </c>
      <c r="E89" s="9">
        <v>0</v>
      </c>
      <c r="F89" s="9" t="s">
        <v>9</v>
      </c>
      <c r="G89" s="9">
        <v>0</v>
      </c>
      <c r="H89" s="9" t="s">
        <v>19</v>
      </c>
      <c r="I89" s="9">
        <v>1</v>
      </c>
      <c r="J89" s="8">
        <v>31.5</v>
      </c>
      <c r="K89" s="9" t="s">
        <v>9</v>
      </c>
      <c r="L89" s="9">
        <v>0</v>
      </c>
      <c r="M89" s="11">
        <f t="shared" si="3"/>
        <v>1</v>
      </c>
      <c r="N89" s="12" t="s">
        <v>10</v>
      </c>
      <c r="O89" s="8" t="s">
        <v>45</v>
      </c>
      <c r="P89" s="8" t="s">
        <v>312</v>
      </c>
      <c r="Q89" s="9" t="s">
        <v>12</v>
      </c>
    </row>
    <row r="90" spans="1:17">
      <c r="A90" s="8" t="s">
        <v>206</v>
      </c>
      <c r="B90" s="9">
        <v>70399669047</v>
      </c>
      <c r="C90" s="9">
        <v>420073066</v>
      </c>
      <c r="D90" s="10" t="s">
        <v>207</v>
      </c>
      <c r="E90" s="9">
        <v>0</v>
      </c>
      <c r="F90" s="9" t="s">
        <v>9</v>
      </c>
      <c r="G90" s="9">
        <v>0</v>
      </c>
      <c r="H90" s="9" t="s">
        <v>19</v>
      </c>
      <c r="I90" s="9">
        <v>1</v>
      </c>
      <c r="J90" s="8">
        <v>47</v>
      </c>
      <c r="K90" s="9" t="s">
        <v>9</v>
      </c>
      <c r="L90" s="9">
        <v>0</v>
      </c>
      <c r="M90" s="11">
        <f t="shared" si="3"/>
        <v>1</v>
      </c>
      <c r="N90" s="12" t="s">
        <v>10</v>
      </c>
      <c r="O90" s="8" t="s">
        <v>66</v>
      </c>
      <c r="P90" s="8" t="s">
        <v>312</v>
      </c>
      <c r="Q90" s="9" t="s">
        <v>9</v>
      </c>
    </row>
    <row r="91" spans="1:17">
      <c r="A91" s="8" t="s">
        <v>208</v>
      </c>
      <c r="B91" s="9">
        <v>60487216049</v>
      </c>
      <c r="C91" s="9">
        <v>408013695</v>
      </c>
      <c r="D91" s="10" t="s">
        <v>209</v>
      </c>
      <c r="E91" s="9">
        <v>0</v>
      </c>
      <c r="F91" s="9" t="s">
        <v>9</v>
      </c>
      <c r="G91" s="9">
        <v>0</v>
      </c>
      <c r="H91" s="9" t="s">
        <v>19</v>
      </c>
      <c r="I91" s="9">
        <v>1</v>
      </c>
      <c r="J91" s="8">
        <v>64.5</v>
      </c>
      <c r="K91" s="9" t="s">
        <v>9</v>
      </c>
      <c r="L91" s="9">
        <v>0</v>
      </c>
      <c r="M91" s="11">
        <f t="shared" si="3"/>
        <v>1</v>
      </c>
      <c r="N91" s="9" t="s">
        <v>15</v>
      </c>
      <c r="O91" s="8" t="s">
        <v>210</v>
      </c>
      <c r="P91" s="8" t="s">
        <v>312</v>
      </c>
      <c r="Q91" s="9" t="s">
        <v>9</v>
      </c>
    </row>
    <row r="92" spans="1:17">
      <c r="A92" s="8" t="s">
        <v>211</v>
      </c>
      <c r="B92" s="9"/>
      <c r="C92" s="9">
        <v>42035107</v>
      </c>
      <c r="D92" s="10" t="s">
        <v>212</v>
      </c>
      <c r="E92" s="9">
        <v>0</v>
      </c>
      <c r="F92" s="9" t="s">
        <v>9</v>
      </c>
      <c r="G92" s="9">
        <v>0</v>
      </c>
      <c r="H92" s="9" t="s">
        <v>19</v>
      </c>
      <c r="I92" s="9">
        <v>1</v>
      </c>
      <c r="J92" s="8"/>
      <c r="K92" s="9" t="s">
        <v>9</v>
      </c>
      <c r="L92" s="9">
        <v>0</v>
      </c>
      <c r="M92" s="11">
        <f t="shared" si="3"/>
        <v>1</v>
      </c>
      <c r="N92" s="9" t="s">
        <v>15</v>
      </c>
      <c r="O92" s="8" t="s">
        <v>188</v>
      </c>
      <c r="P92" s="8" t="s">
        <v>312</v>
      </c>
      <c r="Q92" s="9" t="s">
        <v>9</v>
      </c>
    </row>
    <row r="93" spans="1:17">
      <c r="A93" s="8" t="s">
        <v>213</v>
      </c>
      <c r="B93" s="9"/>
      <c r="C93" s="9">
        <v>5000602</v>
      </c>
      <c r="D93" s="10" t="s">
        <v>214</v>
      </c>
      <c r="E93" s="9">
        <v>0</v>
      </c>
      <c r="F93" s="9" t="s">
        <v>9</v>
      </c>
      <c r="G93" s="9">
        <v>0</v>
      </c>
      <c r="H93" s="9" t="s">
        <v>19</v>
      </c>
      <c r="I93" s="9">
        <v>1</v>
      </c>
      <c r="J93" s="8"/>
      <c r="K93" s="9" t="s">
        <v>9</v>
      </c>
      <c r="L93" s="9">
        <v>0</v>
      </c>
      <c r="M93" s="11">
        <f t="shared" si="3"/>
        <v>1</v>
      </c>
      <c r="N93" s="9" t="s">
        <v>15</v>
      </c>
      <c r="O93" s="8" t="s">
        <v>16</v>
      </c>
      <c r="P93" s="8" t="s">
        <v>312</v>
      </c>
      <c r="Q93" s="9" t="s">
        <v>9</v>
      </c>
    </row>
    <row r="94" spans="1:17">
      <c r="A94" s="8" t="s">
        <v>215</v>
      </c>
      <c r="B94" s="9" t="s">
        <v>76</v>
      </c>
      <c r="C94" s="9">
        <v>551020687</v>
      </c>
      <c r="D94" s="10" t="s">
        <v>216</v>
      </c>
      <c r="E94" s="9">
        <v>0</v>
      </c>
      <c r="F94" s="9" t="s">
        <v>9</v>
      </c>
      <c r="G94" s="9">
        <v>0</v>
      </c>
      <c r="H94" s="9" t="s">
        <v>19</v>
      </c>
      <c r="I94" s="9">
        <v>1</v>
      </c>
      <c r="J94" s="8"/>
      <c r="K94" s="9" t="s">
        <v>9</v>
      </c>
      <c r="L94" s="9">
        <v>0</v>
      </c>
      <c r="M94" s="11">
        <f t="shared" si="3"/>
        <v>1</v>
      </c>
      <c r="N94" s="9" t="s">
        <v>15</v>
      </c>
      <c r="O94" s="8" t="s">
        <v>55</v>
      </c>
      <c r="P94" s="8" t="s">
        <v>312</v>
      </c>
      <c r="Q94" s="9" t="s">
        <v>9</v>
      </c>
    </row>
    <row r="95" spans="1:17">
      <c r="A95" s="8" t="s">
        <v>217</v>
      </c>
      <c r="B95" s="9"/>
      <c r="C95" s="16">
        <v>544072600</v>
      </c>
      <c r="D95" s="10" t="s">
        <v>218</v>
      </c>
      <c r="E95" s="9">
        <v>0</v>
      </c>
      <c r="F95" s="9" t="s">
        <v>9</v>
      </c>
      <c r="G95" s="9">
        <v>0</v>
      </c>
      <c r="H95" s="9" t="s">
        <v>19</v>
      </c>
      <c r="I95" s="9">
        <v>1</v>
      </c>
      <c r="J95" s="8"/>
      <c r="K95" s="9" t="s">
        <v>9</v>
      </c>
      <c r="L95" s="9">
        <v>0</v>
      </c>
      <c r="M95" s="11">
        <f t="shared" si="3"/>
        <v>1</v>
      </c>
      <c r="N95" s="9" t="s">
        <v>15</v>
      </c>
      <c r="O95" s="8" t="s">
        <v>11</v>
      </c>
      <c r="P95" s="8" t="s">
        <v>312</v>
      </c>
      <c r="Q95" s="9" t="s">
        <v>9</v>
      </c>
    </row>
    <row r="96" spans="1:17">
      <c r="A96" s="8" t="s">
        <v>219</v>
      </c>
      <c r="B96" s="9">
        <v>90299473977</v>
      </c>
      <c r="C96" s="9">
        <v>9978051</v>
      </c>
      <c r="D96" s="10" t="s">
        <v>220</v>
      </c>
      <c r="E96" s="9">
        <v>0</v>
      </c>
      <c r="F96" s="9" t="s">
        <v>9</v>
      </c>
      <c r="G96" s="9">
        <v>0</v>
      </c>
      <c r="H96" s="9" t="s">
        <v>19</v>
      </c>
      <c r="I96" s="9">
        <v>1</v>
      </c>
      <c r="J96" s="8"/>
      <c r="K96" s="9" t="s">
        <v>9</v>
      </c>
      <c r="L96" s="9">
        <v>0</v>
      </c>
      <c r="M96" s="11">
        <f t="shared" si="3"/>
        <v>1</v>
      </c>
      <c r="N96" s="9" t="s">
        <v>15</v>
      </c>
      <c r="O96" s="8" t="s">
        <v>16</v>
      </c>
      <c r="P96" s="8" t="s">
        <v>312</v>
      </c>
      <c r="Q96" s="9" t="s">
        <v>9</v>
      </c>
    </row>
    <row r="97" spans="1:17">
      <c r="A97" s="8" t="s">
        <v>221</v>
      </c>
      <c r="B97" s="9">
        <v>40444326511</v>
      </c>
      <c r="C97" s="9">
        <v>544000931</v>
      </c>
      <c r="D97" s="10" t="s">
        <v>222</v>
      </c>
      <c r="E97" s="9">
        <v>0</v>
      </c>
      <c r="F97" s="9" t="s">
        <v>9</v>
      </c>
      <c r="G97" s="9">
        <v>0</v>
      </c>
      <c r="H97" s="9" t="s">
        <v>19</v>
      </c>
      <c r="I97" s="9">
        <v>1</v>
      </c>
      <c r="J97" s="8">
        <v>51.5</v>
      </c>
      <c r="K97" s="9" t="s">
        <v>9</v>
      </c>
      <c r="L97" s="9">
        <v>0</v>
      </c>
      <c r="M97" s="11">
        <f t="shared" si="3"/>
        <v>1</v>
      </c>
      <c r="N97" s="12" t="s">
        <v>10</v>
      </c>
      <c r="O97" s="8" t="s">
        <v>11</v>
      </c>
      <c r="P97" s="8" t="s">
        <v>312</v>
      </c>
      <c r="Q97" s="9" t="s">
        <v>9</v>
      </c>
    </row>
    <row r="98" spans="1:17">
      <c r="A98" s="8" t="s">
        <v>223</v>
      </c>
      <c r="B98" s="9">
        <v>59600124493</v>
      </c>
      <c r="C98" s="9">
        <v>426005085</v>
      </c>
      <c r="D98" s="10" t="s">
        <v>224</v>
      </c>
      <c r="E98" s="9">
        <v>0</v>
      </c>
      <c r="F98" s="9" t="s">
        <v>9</v>
      </c>
      <c r="G98" s="9">
        <v>0</v>
      </c>
      <c r="H98" s="9" t="s">
        <v>19</v>
      </c>
      <c r="I98" s="9">
        <v>1</v>
      </c>
      <c r="J98" s="8">
        <v>46</v>
      </c>
      <c r="K98" s="9" t="s">
        <v>9</v>
      </c>
      <c r="L98" s="9">
        <v>0</v>
      </c>
      <c r="M98" s="11">
        <f t="shared" si="3"/>
        <v>1</v>
      </c>
      <c r="N98" s="12" t="s">
        <v>10</v>
      </c>
      <c r="O98" s="8" t="s">
        <v>20</v>
      </c>
      <c r="P98" s="8" t="s">
        <v>312</v>
      </c>
      <c r="Q98" s="9" t="s">
        <v>9</v>
      </c>
    </row>
    <row r="99" spans="1:17">
      <c r="A99" s="8" t="s">
        <v>225</v>
      </c>
      <c r="B99" s="9">
        <v>60307239763</v>
      </c>
      <c r="C99" s="9">
        <v>415247961</v>
      </c>
      <c r="D99" s="10" t="s">
        <v>226</v>
      </c>
      <c r="E99" s="9">
        <v>0</v>
      </c>
      <c r="F99" s="9" t="s">
        <v>9</v>
      </c>
      <c r="G99" s="9">
        <v>0</v>
      </c>
      <c r="H99" s="9" t="s">
        <v>19</v>
      </c>
      <c r="I99" s="9">
        <v>1</v>
      </c>
      <c r="J99" s="8">
        <v>45</v>
      </c>
      <c r="K99" s="9" t="s">
        <v>9</v>
      </c>
      <c r="L99" s="9">
        <v>0</v>
      </c>
      <c r="M99" s="11">
        <f t="shared" si="3"/>
        <v>1</v>
      </c>
      <c r="N99" s="12" t="s">
        <v>10</v>
      </c>
      <c r="O99" s="8" t="s">
        <v>66</v>
      </c>
      <c r="P99" s="8" t="s">
        <v>312</v>
      </c>
      <c r="Q99" s="9" t="s">
        <v>9</v>
      </c>
    </row>
    <row r="100" spans="1:17">
      <c r="A100" s="8" t="s">
        <v>227</v>
      </c>
      <c r="B100" s="9">
        <v>23101007599</v>
      </c>
      <c r="C100" s="9">
        <v>26024738</v>
      </c>
      <c r="D100" s="10" t="s">
        <v>228</v>
      </c>
      <c r="E100" s="9">
        <v>0</v>
      </c>
      <c r="F100" s="9" t="s">
        <v>9</v>
      </c>
      <c r="G100" s="9">
        <v>0</v>
      </c>
      <c r="H100" s="9" t="s">
        <v>19</v>
      </c>
      <c r="I100" s="9">
        <v>1</v>
      </c>
      <c r="J100" s="8">
        <v>42</v>
      </c>
      <c r="K100" s="9" t="s">
        <v>9</v>
      </c>
      <c r="L100" s="9">
        <v>0</v>
      </c>
      <c r="M100" s="11">
        <f t="shared" si="3"/>
        <v>1</v>
      </c>
      <c r="N100" s="12" t="s">
        <v>10</v>
      </c>
      <c r="O100" s="8" t="s">
        <v>91</v>
      </c>
      <c r="P100" s="8" t="s">
        <v>312</v>
      </c>
      <c r="Q100" s="9" t="s">
        <v>12</v>
      </c>
    </row>
    <row r="101" spans="1:17">
      <c r="A101" s="8" t="s">
        <v>229</v>
      </c>
      <c r="B101" s="9">
        <v>59600124549</v>
      </c>
      <c r="C101" s="9">
        <v>426005078</v>
      </c>
      <c r="D101" s="10" t="s">
        <v>224</v>
      </c>
      <c r="E101" s="9">
        <v>0</v>
      </c>
      <c r="F101" s="9" t="s">
        <v>9</v>
      </c>
      <c r="G101" s="9">
        <v>0</v>
      </c>
      <c r="H101" s="9" t="s">
        <v>19</v>
      </c>
      <c r="I101" s="9">
        <v>1</v>
      </c>
      <c r="J101" s="8">
        <v>37</v>
      </c>
      <c r="K101" s="9" t="s">
        <v>9</v>
      </c>
      <c r="L101" s="9">
        <v>0</v>
      </c>
      <c r="M101" s="11">
        <f t="shared" si="3"/>
        <v>1</v>
      </c>
      <c r="N101" s="12" t="s">
        <v>10</v>
      </c>
      <c r="O101" s="8" t="s">
        <v>20</v>
      </c>
      <c r="P101" s="8" t="s">
        <v>312</v>
      </c>
      <c r="Q101" s="9" t="s">
        <v>9</v>
      </c>
    </row>
    <row r="102" spans="1:17">
      <c r="A102" s="8" t="s">
        <v>230</v>
      </c>
      <c r="B102" s="9">
        <v>10326500760</v>
      </c>
      <c r="C102" s="9">
        <v>135174638</v>
      </c>
      <c r="D102" s="10" t="s">
        <v>231</v>
      </c>
      <c r="E102" s="9">
        <v>0</v>
      </c>
      <c r="F102" s="9" t="s">
        <v>9</v>
      </c>
      <c r="G102" s="9">
        <v>0</v>
      </c>
      <c r="H102" s="9" t="s">
        <v>19</v>
      </c>
      <c r="I102" s="9">
        <v>1</v>
      </c>
      <c r="J102" s="8">
        <v>24</v>
      </c>
      <c r="K102" s="9" t="s">
        <v>9</v>
      </c>
      <c r="L102" s="9">
        <v>0</v>
      </c>
      <c r="M102" s="11">
        <f t="shared" si="3"/>
        <v>1</v>
      </c>
      <c r="N102" s="12" t="s">
        <v>10</v>
      </c>
      <c r="O102" s="8" t="s">
        <v>45</v>
      </c>
      <c r="P102" s="8" t="s">
        <v>312</v>
      </c>
      <c r="Q102" s="9" t="s">
        <v>9</v>
      </c>
    </row>
    <row r="103" spans="1:17">
      <c r="A103" s="8" t="s">
        <v>232</v>
      </c>
      <c r="B103" s="9">
        <v>10326500631</v>
      </c>
      <c r="C103" s="9">
        <v>135008292</v>
      </c>
      <c r="D103" s="10" t="s">
        <v>231</v>
      </c>
      <c r="E103" s="9">
        <v>0</v>
      </c>
      <c r="F103" s="9" t="s">
        <v>9</v>
      </c>
      <c r="G103" s="9">
        <v>0</v>
      </c>
      <c r="H103" s="9" t="s">
        <v>19</v>
      </c>
      <c r="I103" s="9">
        <v>1</v>
      </c>
      <c r="J103" s="8"/>
      <c r="K103" s="9" t="s">
        <v>9</v>
      </c>
      <c r="L103" s="9">
        <v>0</v>
      </c>
      <c r="M103" s="11">
        <f t="shared" si="3"/>
        <v>1</v>
      </c>
      <c r="N103" s="12" t="s">
        <v>15</v>
      </c>
      <c r="O103" s="8" t="s">
        <v>45</v>
      </c>
      <c r="P103" s="8" t="s">
        <v>312</v>
      </c>
      <c r="Q103" s="9" t="s">
        <v>9</v>
      </c>
    </row>
    <row r="104" spans="1:17">
      <c r="A104" s="8" t="s">
        <v>233</v>
      </c>
      <c r="B104" s="9"/>
      <c r="C104" s="9">
        <v>5000583</v>
      </c>
      <c r="D104" s="10" t="s">
        <v>234</v>
      </c>
      <c r="E104" s="9">
        <v>0</v>
      </c>
      <c r="F104" s="9" t="s">
        <v>9</v>
      </c>
      <c r="G104" s="9">
        <v>0</v>
      </c>
      <c r="H104" s="9" t="s">
        <v>19</v>
      </c>
      <c r="I104" s="9">
        <v>1</v>
      </c>
      <c r="J104" s="8"/>
      <c r="K104" s="9" t="s">
        <v>9</v>
      </c>
      <c r="L104" s="9">
        <v>0</v>
      </c>
      <c r="M104" s="11">
        <f t="shared" si="3"/>
        <v>1</v>
      </c>
      <c r="N104" s="12" t="s">
        <v>15</v>
      </c>
      <c r="O104" s="8" t="s">
        <v>66</v>
      </c>
      <c r="P104" s="8" t="s">
        <v>312</v>
      </c>
      <c r="Q104" s="9" t="s">
        <v>9</v>
      </c>
    </row>
    <row r="105" spans="1:17">
      <c r="A105" s="8" t="s">
        <v>235</v>
      </c>
      <c r="B105" s="9">
        <v>10314358576</v>
      </c>
      <c r="C105" s="9">
        <v>293055299</v>
      </c>
      <c r="D105" s="10" t="s">
        <v>236</v>
      </c>
      <c r="E105" s="9">
        <v>0</v>
      </c>
      <c r="F105" s="9" t="s">
        <v>9</v>
      </c>
      <c r="G105" s="9">
        <v>0</v>
      </c>
      <c r="H105" s="9" t="s">
        <v>19</v>
      </c>
      <c r="I105" s="9">
        <v>1</v>
      </c>
      <c r="J105" s="8"/>
      <c r="K105" s="9" t="s">
        <v>9</v>
      </c>
      <c r="L105" s="9">
        <v>0</v>
      </c>
      <c r="M105" s="11">
        <f t="shared" si="3"/>
        <v>1</v>
      </c>
      <c r="N105" s="12" t="s">
        <v>15</v>
      </c>
      <c r="O105" s="8" t="s">
        <v>31</v>
      </c>
      <c r="P105" s="8" t="s">
        <v>312</v>
      </c>
      <c r="Q105" s="9" t="s">
        <v>9</v>
      </c>
    </row>
    <row r="106" spans="1:17">
      <c r="A106" s="8" t="s">
        <v>237</v>
      </c>
      <c r="B106" s="9">
        <v>60307574416</v>
      </c>
      <c r="C106" s="9">
        <v>418116041</v>
      </c>
      <c r="D106" s="10" t="s">
        <v>238</v>
      </c>
      <c r="E106" s="9">
        <v>0</v>
      </c>
      <c r="F106" s="9" t="s">
        <v>9</v>
      </c>
      <c r="G106" s="9">
        <v>0</v>
      </c>
      <c r="H106" s="9" t="s">
        <v>19</v>
      </c>
      <c r="I106" s="9">
        <v>1</v>
      </c>
      <c r="J106" s="8"/>
      <c r="K106" s="9" t="s">
        <v>9</v>
      </c>
      <c r="L106" s="9">
        <v>0</v>
      </c>
      <c r="M106" s="11">
        <f t="shared" si="3"/>
        <v>1</v>
      </c>
      <c r="N106" s="12" t="s">
        <v>10</v>
      </c>
      <c r="O106" s="8" t="s">
        <v>66</v>
      </c>
      <c r="P106" s="8" t="s">
        <v>312</v>
      </c>
      <c r="Q106" s="9" t="s">
        <v>9</v>
      </c>
    </row>
    <row r="107" spans="1:17">
      <c r="A107" s="8" t="s">
        <v>239</v>
      </c>
      <c r="B107" s="9">
        <v>60826473314</v>
      </c>
      <c r="C107" s="9">
        <v>494004300</v>
      </c>
      <c r="D107" s="10" t="s">
        <v>240</v>
      </c>
      <c r="E107" s="9">
        <v>0</v>
      </c>
      <c r="F107" s="9" t="s">
        <v>9</v>
      </c>
      <c r="G107" s="9">
        <v>0</v>
      </c>
      <c r="H107" s="9" t="s">
        <v>19</v>
      </c>
      <c r="I107" s="9">
        <v>1</v>
      </c>
      <c r="J107" s="8"/>
      <c r="K107" s="9" t="s">
        <v>9</v>
      </c>
      <c r="L107" s="9">
        <v>0</v>
      </c>
      <c r="M107" s="11">
        <f t="shared" si="3"/>
        <v>1</v>
      </c>
      <c r="N107" s="9" t="s">
        <v>15</v>
      </c>
      <c r="O107" s="8" t="s">
        <v>16</v>
      </c>
      <c r="P107" s="8" t="s">
        <v>312</v>
      </c>
      <c r="Q107" s="9" t="s">
        <v>9</v>
      </c>
    </row>
    <row r="108" spans="1:17">
      <c r="A108" s="8" t="s">
        <v>241</v>
      </c>
      <c r="B108" s="9">
        <v>70307643027</v>
      </c>
      <c r="C108" s="9">
        <v>26000602</v>
      </c>
      <c r="D108" s="10" t="s">
        <v>242</v>
      </c>
      <c r="E108" s="9">
        <v>0</v>
      </c>
      <c r="F108" s="9" t="s">
        <v>9</v>
      </c>
      <c r="G108" s="9">
        <v>0</v>
      </c>
      <c r="H108" s="9" t="s">
        <v>19</v>
      </c>
      <c r="I108" s="9">
        <v>1</v>
      </c>
      <c r="J108" s="8"/>
      <c r="K108" s="9" t="s">
        <v>9</v>
      </c>
      <c r="L108" s="9">
        <v>0</v>
      </c>
      <c r="M108" s="11">
        <f t="shared" si="3"/>
        <v>1</v>
      </c>
      <c r="N108" s="9" t="s">
        <v>15</v>
      </c>
      <c r="O108" s="8" t="s">
        <v>91</v>
      </c>
      <c r="P108" s="8" t="s">
        <v>312</v>
      </c>
      <c r="Q108" s="9" t="s">
        <v>9</v>
      </c>
    </row>
    <row r="109" spans="1:17">
      <c r="A109" s="8" t="s">
        <v>243</v>
      </c>
      <c r="B109" s="9">
        <v>10425213868</v>
      </c>
      <c r="C109" s="9">
        <v>415014487</v>
      </c>
      <c r="D109" s="10" t="s">
        <v>244</v>
      </c>
      <c r="E109" s="9">
        <v>0</v>
      </c>
      <c r="F109" s="9" t="s">
        <v>9</v>
      </c>
      <c r="G109" s="9">
        <v>0</v>
      </c>
      <c r="H109" s="9" t="s">
        <v>19</v>
      </c>
      <c r="I109" s="9">
        <v>1</v>
      </c>
      <c r="J109" s="8"/>
      <c r="K109" s="9" t="s">
        <v>9</v>
      </c>
      <c r="L109" s="9">
        <v>0</v>
      </c>
      <c r="M109" s="11">
        <f t="shared" si="3"/>
        <v>1</v>
      </c>
      <c r="N109" s="12" t="s">
        <v>50</v>
      </c>
      <c r="O109" s="8" t="s">
        <v>66</v>
      </c>
      <c r="P109" s="8" t="s">
        <v>312</v>
      </c>
      <c r="Q109" s="9" t="s">
        <v>9</v>
      </c>
    </row>
    <row r="110" spans="1:17">
      <c r="A110" s="8" t="s">
        <v>245</v>
      </c>
      <c r="B110" s="9"/>
      <c r="C110" s="9">
        <v>26048147</v>
      </c>
      <c r="D110" s="10" t="s">
        <v>246</v>
      </c>
      <c r="E110" s="9">
        <v>0</v>
      </c>
      <c r="F110" s="9" t="s">
        <v>9</v>
      </c>
      <c r="G110" s="9">
        <v>0</v>
      </c>
      <c r="H110" s="9" t="s">
        <v>19</v>
      </c>
      <c r="I110" s="9">
        <v>1</v>
      </c>
      <c r="J110" s="8"/>
      <c r="K110" s="9" t="s">
        <v>9</v>
      </c>
      <c r="L110" s="9">
        <v>0</v>
      </c>
      <c r="M110" s="11">
        <f t="shared" si="3"/>
        <v>1</v>
      </c>
      <c r="N110" s="9" t="s">
        <v>15</v>
      </c>
      <c r="O110" s="8" t="s">
        <v>91</v>
      </c>
      <c r="P110" s="8" t="s">
        <v>312</v>
      </c>
      <c r="Q110" s="9" t="s">
        <v>9</v>
      </c>
    </row>
    <row r="111" spans="1:17">
      <c r="A111" s="8" t="s">
        <v>247</v>
      </c>
      <c r="B111" s="9">
        <v>10516635369</v>
      </c>
      <c r="C111" s="9">
        <v>251014276</v>
      </c>
      <c r="D111" s="10" t="s">
        <v>248</v>
      </c>
      <c r="E111" s="9">
        <v>0</v>
      </c>
      <c r="F111" s="9" t="s">
        <v>9</v>
      </c>
      <c r="G111" s="9">
        <v>0</v>
      </c>
      <c r="H111" s="9" t="s">
        <v>19</v>
      </c>
      <c r="I111" s="9">
        <v>1</v>
      </c>
      <c r="J111" s="8"/>
      <c r="K111" s="9" t="s">
        <v>9</v>
      </c>
      <c r="L111" s="9">
        <v>0</v>
      </c>
      <c r="M111" s="11">
        <f t="shared" si="3"/>
        <v>1</v>
      </c>
      <c r="N111" s="9" t="s">
        <v>10</v>
      </c>
      <c r="O111" s="8" t="s">
        <v>96</v>
      </c>
      <c r="P111" s="8" t="s">
        <v>312</v>
      </c>
      <c r="Q111" s="9" t="s">
        <v>12</v>
      </c>
    </row>
    <row r="112" spans="1:17">
      <c r="A112" s="8" t="s">
        <v>249</v>
      </c>
      <c r="B112" s="9">
        <v>10313998880</v>
      </c>
      <c r="C112" s="9">
        <v>135169139</v>
      </c>
      <c r="D112" s="10" t="s">
        <v>250</v>
      </c>
      <c r="E112" s="9">
        <v>0</v>
      </c>
      <c r="F112" s="9" t="s">
        <v>9</v>
      </c>
      <c r="G112" s="9">
        <v>0</v>
      </c>
      <c r="H112" s="9" t="s">
        <v>19</v>
      </c>
      <c r="I112" s="9">
        <v>1</v>
      </c>
      <c r="J112" s="8"/>
      <c r="K112" s="9" t="s">
        <v>9</v>
      </c>
      <c r="L112" s="9">
        <v>0</v>
      </c>
      <c r="M112" s="11">
        <f t="shared" si="3"/>
        <v>1</v>
      </c>
      <c r="N112" s="9" t="s">
        <v>15</v>
      </c>
      <c r="O112" s="8" t="s">
        <v>45</v>
      </c>
      <c r="P112" s="8" t="s">
        <v>312</v>
      </c>
      <c r="Q112" s="9" t="s">
        <v>9</v>
      </c>
    </row>
    <row r="113" spans="1:17">
      <c r="A113" s="8" t="s">
        <v>251</v>
      </c>
      <c r="B113" s="9">
        <v>30505826396</v>
      </c>
      <c r="C113" s="9">
        <v>238006225</v>
      </c>
      <c r="D113" s="10" t="s">
        <v>252</v>
      </c>
      <c r="E113" s="9">
        <v>0</v>
      </c>
      <c r="F113" s="9" t="s">
        <v>9</v>
      </c>
      <c r="G113" s="9">
        <v>0</v>
      </c>
      <c r="H113" s="9" t="s">
        <v>19</v>
      </c>
      <c r="I113" s="9">
        <v>1</v>
      </c>
      <c r="J113" s="8"/>
      <c r="K113" s="9" t="s">
        <v>9</v>
      </c>
      <c r="L113" s="9">
        <v>0</v>
      </c>
      <c r="M113" s="11">
        <f t="shared" si="3"/>
        <v>1</v>
      </c>
      <c r="N113" s="9" t="s">
        <v>15</v>
      </c>
      <c r="O113" s="8" t="s">
        <v>42</v>
      </c>
      <c r="P113" s="8" t="s">
        <v>312</v>
      </c>
      <c r="Q113" s="9" t="s">
        <v>9</v>
      </c>
    </row>
    <row r="114" spans="1:17">
      <c r="A114" s="8" t="s">
        <v>253</v>
      </c>
      <c r="B114" s="9">
        <v>40508922785</v>
      </c>
      <c r="C114" s="9">
        <v>237010797</v>
      </c>
      <c r="D114" s="10" t="s">
        <v>254</v>
      </c>
      <c r="E114" s="9">
        <v>0</v>
      </c>
      <c r="F114" s="9" t="s">
        <v>9</v>
      </c>
      <c r="G114" s="9">
        <v>0</v>
      </c>
      <c r="H114" s="9" t="s">
        <v>19</v>
      </c>
      <c r="I114" s="9">
        <v>1</v>
      </c>
      <c r="J114" s="8"/>
      <c r="K114" s="9" t="s">
        <v>9</v>
      </c>
      <c r="L114" s="9">
        <v>0</v>
      </c>
      <c r="M114" s="11">
        <f t="shared" si="3"/>
        <v>1</v>
      </c>
      <c r="N114" s="9" t="s">
        <v>15</v>
      </c>
      <c r="O114" s="8" t="s">
        <v>42</v>
      </c>
      <c r="P114" s="8" t="s">
        <v>312</v>
      </c>
      <c r="Q114" s="9" t="s">
        <v>9</v>
      </c>
    </row>
    <row r="115" spans="1:17">
      <c r="A115" s="8" t="s">
        <v>255</v>
      </c>
      <c r="B115" s="9">
        <v>40507260505</v>
      </c>
      <c r="C115" s="9">
        <v>252004580</v>
      </c>
      <c r="D115" s="10" t="s">
        <v>256</v>
      </c>
      <c r="E115" s="9">
        <v>0</v>
      </c>
      <c r="F115" s="9" t="s">
        <v>9</v>
      </c>
      <c r="G115" s="9">
        <v>0</v>
      </c>
      <c r="H115" s="9" t="s">
        <v>19</v>
      </c>
      <c r="I115" s="9">
        <v>1</v>
      </c>
      <c r="J115" s="8">
        <v>81</v>
      </c>
      <c r="K115" s="9" t="s">
        <v>9</v>
      </c>
      <c r="L115" s="9">
        <v>0</v>
      </c>
      <c r="M115" s="11">
        <f t="shared" si="3"/>
        <v>1</v>
      </c>
      <c r="N115" s="12" t="s">
        <v>10</v>
      </c>
      <c r="O115" s="8" t="s">
        <v>96</v>
      </c>
      <c r="P115" s="8" t="s">
        <v>312</v>
      </c>
      <c r="Q115" s="9" t="s">
        <v>9</v>
      </c>
    </row>
    <row r="116" spans="1:17">
      <c r="A116" s="8" t="s">
        <v>257</v>
      </c>
      <c r="B116" s="9">
        <v>90274613428</v>
      </c>
      <c r="C116" s="9">
        <v>238005952</v>
      </c>
      <c r="D116" s="10" t="s">
        <v>258</v>
      </c>
      <c r="E116" s="9">
        <v>0</v>
      </c>
      <c r="F116" s="9" t="s">
        <v>9</v>
      </c>
      <c r="G116" s="9">
        <v>0</v>
      </c>
      <c r="H116" s="9" t="s">
        <v>19</v>
      </c>
      <c r="I116" s="9">
        <v>1</v>
      </c>
      <c r="J116" s="8">
        <v>61.5</v>
      </c>
      <c r="K116" s="9" t="s">
        <v>9</v>
      </c>
      <c r="L116" s="9">
        <v>0</v>
      </c>
      <c r="M116" s="11">
        <f t="shared" si="3"/>
        <v>1</v>
      </c>
      <c r="N116" s="12" t="s">
        <v>10</v>
      </c>
      <c r="O116" s="8" t="s">
        <v>42</v>
      </c>
      <c r="P116" s="8" t="s">
        <v>312</v>
      </c>
      <c r="Q116" s="9" t="s">
        <v>9</v>
      </c>
    </row>
    <row r="117" spans="1:17">
      <c r="A117" s="8" t="s">
        <v>259</v>
      </c>
      <c r="B117" s="9">
        <v>33878384943</v>
      </c>
      <c r="C117" s="9">
        <v>239036207</v>
      </c>
      <c r="D117" s="10" t="s">
        <v>260</v>
      </c>
      <c r="E117" s="9">
        <v>0</v>
      </c>
      <c r="F117" s="9" t="s">
        <v>9</v>
      </c>
      <c r="G117" s="9">
        <v>0</v>
      </c>
      <c r="H117" s="9" t="s">
        <v>19</v>
      </c>
      <c r="I117" s="9">
        <v>1</v>
      </c>
      <c r="J117" s="8">
        <v>43</v>
      </c>
      <c r="K117" s="9" t="s">
        <v>9</v>
      </c>
      <c r="L117" s="9">
        <v>0</v>
      </c>
      <c r="M117" s="11">
        <f t="shared" si="3"/>
        <v>1</v>
      </c>
      <c r="N117" s="12" t="s">
        <v>10</v>
      </c>
      <c r="O117" s="8" t="s">
        <v>42</v>
      </c>
      <c r="P117" s="8" t="s">
        <v>312</v>
      </c>
      <c r="Q117" s="9" t="s">
        <v>9</v>
      </c>
    </row>
    <row r="118" spans="1:17">
      <c r="A118" s="8" t="s">
        <v>261</v>
      </c>
      <c r="B118" s="9" t="s">
        <v>76</v>
      </c>
      <c r="C118" s="9">
        <v>293065922</v>
      </c>
      <c r="D118" s="10" t="s">
        <v>262</v>
      </c>
      <c r="E118" s="9">
        <v>0</v>
      </c>
      <c r="F118" s="9" t="s">
        <v>9</v>
      </c>
      <c r="G118" s="9">
        <v>0</v>
      </c>
      <c r="H118" s="9" t="s">
        <v>19</v>
      </c>
      <c r="I118" s="9">
        <v>1</v>
      </c>
      <c r="J118" s="8">
        <v>5.5</v>
      </c>
      <c r="K118" s="9" t="s">
        <v>9</v>
      </c>
      <c r="L118" s="9">
        <v>0</v>
      </c>
      <c r="M118" s="11">
        <f t="shared" si="3"/>
        <v>1</v>
      </c>
      <c r="N118" s="12" t="s">
        <v>10</v>
      </c>
      <c r="O118" s="8" t="s">
        <v>31</v>
      </c>
      <c r="P118" s="8" t="s">
        <v>312</v>
      </c>
      <c r="Q118" s="9" t="s">
        <v>9</v>
      </c>
    </row>
    <row r="119" spans="1:17">
      <c r="A119" s="8" t="s">
        <v>263</v>
      </c>
      <c r="B119" s="9">
        <v>90367906373</v>
      </c>
      <c r="C119" s="9">
        <v>40059389</v>
      </c>
      <c r="D119" s="10" t="s">
        <v>264</v>
      </c>
      <c r="E119" s="9">
        <v>0</v>
      </c>
      <c r="F119" s="9" t="s">
        <v>193</v>
      </c>
      <c r="G119" s="9">
        <v>1</v>
      </c>
      <c r="H119" s="9" t="s">
        <v>9</v>
      </c>
      <c r="I119" s="9">
        <v>0</v>
      </c>
      <c r="J119" s="8">
        <v>79.5</v>
      </c>
      <c r="K119" s="9" t="s">
        <v>9</v>
      </c>
      <c r="L119" s="9">
        <v>0</v>
      </c>
      <c r="M119" s="11">
        <f t="shared" si="3"/>
        <v>1</v>
      </c>
      <c r="N119" s="12" t="s">
        <v>10</v>
      </c>
      <c r="O119" s="8" t="s">
        <v>188</v>
      </c>
      <c r="P119" s="8" t="s">
        <v>193</v>
      </c>
      <c r="Q119" s="9" t="s">
        <v>9</v>
      </c>
    </row>
    <row r="120" spans="1:17">
      <c r="A120" s="8" t="s">
        <v>265</v>
      </c>
      <c r="B120" s="9">
        <v>90584336482</v>
      </c>
      <c r="C120" s="9">
        <v>40074405</v>
      </c>
      <c r="D120" s="10" t="s">
        <v>266</v>
      </c>
      <c r="E120" s="9">
        <v>0</v>
      </c>
      <c r="F120" s="9" t="s">
        <v>193</v>
      </c>
      <c r="G120" s="9">
        <v>1</v>
      </c>
      <c r="H120" s="9" t="s">
        <v>9</v>
      </c>
      <c r="I120" s="9">
        <v>0</v>
      </c>
      <c r="J120" s="8">
        <v>62</v>
      </c>
      <c r="K120" s="9" t="s">
        <v>9</v>
      </c>
      <c r="L120" s="9">
        <v>0</v>
      </c>
      <c r="M120" s="11">
        <f t="shared" si="3"/>
        <v>1</v>
      </c>
      <c r="N120" s="12" t="s">
        <v>10</v>
      </c>
      <c r="O120" s="8" t="s">
        <v>188</v>
      </c>
      <c r="P120" s="8" t="s">
        <v>193</v>
      </c>
      <c r="Q120" s="9" t="s">
        <v>9</v>
      </c>
    </row>
    <row r="121" spans="1:17">
      <c r="A121" s="8" t="s">
        <v>267</v>
      </c>
      <c r="B121" s="9">
        <v>90581652885</v>
      </c>
      <c r="C121" s="9">
        <v>40057484</v>
      </c>
      <c r="D121" s="10" t="s">
        <v>268</v>
      </c>
      <c r="E121" s="9">
        <v>0</v>
      </c>
      <c r="F121" s="9" t="s">
        <v>193</v>
      </c>
      <c r="G121" s="9">
        <v>1</v>
      </c>
      <c r="H121" s="9" t="s">
        <v>9</v>
      </c>
      <c r="I121" s="9">
        <v>0</v>
      </c>
      <c r="J121" s="8">
        <v>53</v>
      </c>
      <c r="K121" s="9" t="s">
        <v>9</v>
      </c>
      <c r="L121" s="9">
        <v>0</v>
      </c>
      <c r="M121" s="11">
        <f t="shared" si="3"/>
        <v>1</v>
      </c>
      <c r="N121" s="12" t="s">
        <v>10</v>
      </c>
      <c r="O121" s="8" t="s">
        <v>188</v>
      </c>
      <c r="P121" s="8" t="s">
        <v>193</v>
      </c>
      <c r="Q121" s="9" t="s">
        <v>9</v>
      </c>
    </row>
    <row r="122" spans="1:17">
      <c r="A122" s="8" t="s">
        <v>269</v>
      </c>
      <c r="B122" s="9">
        <v>40594477514</v>
      </c>
      <c r="C122" s="9">
        <v>250140006</v>
      </c>
      <c r="D122" s="10" t="s">
        <v>270</v>
      </c>
      <c r="E122" s="9">
        <v>0</v>
      </c>
      <c r="F122" s="9" t="s">
        <v>105</v>
      </c>
      <c r="G122" s="9">
        <v>1</v>
      </c>
      <c r="H122" s="9" t="s">
        <v>9</v>
      </c>
      <c r="I122" s="9">
        <v>0</v>
      </c>
      <c r="J122" s="8">
        <v>48</v>
      </c>
      <c r="K122" s="9" t="s">
        <v>9</v>
      </c>
      <c r="L122" s="9">
        <v>0</v>
      </c>
      <c r="M122" s="11">
        <f t="shared" si="3"/>
        <v>1</v>
      </c>
      <c r="N122" s="12" t="s">
        <v>10</v>
      </c>
      <c r="O122" s="8" t="s">
        <v>96</v>
      </c>
      <c r="P122" s="8" t="s">
        <v>96</v>
      </c>
      <c r="Q122" s="9" t="s">
        <v>9</v>
      </c>
    </row>
    <row r="123" spans="1:17">
      <c r="A123" s="8" t="s">
        <v>271</v>
      </c>
      <c r="B123" s="9">
        <v>90403698096</v>
      </c>
      <c r="C123" s="9">
        <v>40004709</v>
      </c>
      <c r="D123" s="10" t="s">
        <v>272</v>
      </c>
      <c r="E123" s="9">
        <v>0</v>
      </c>
      <c r="F123" s="9" t="s">
        <v>193</v>
      </c>
      <c r="G123" s="9">
        <v>1</v>
      </c>
      <c r="H123" s="9" t="s">
        <v>9</v>
      </c>
      <c r="I123" s="9">
        <v>0</v>
      </c>
      <c r="J123" s="8">
        <v>44.5</v>
      </c>
      <c r="K123" s="9" t="s">
        <v>9</v>
      </c>
      <c r="L123" s="9">
        <v>0</v>
      </c>
      <c r="M123" s="11">
        <f t="shared" si="3"/>
        <v>1</v>
      </c>
      <c r="N123" s="12" t="s">
        <v>10</v>
      </c>
      <c r="O123" s="8" t="s">
        <v>188</v>
      </c>
      <c r="P123" s="8" t="s">
        <v>193</v>
      </c>
      <c r="Q123" s="9" t="s">
        <v>9</v>
      </c>
    </row>
    <row r="124" spans="1:17">
      <c r="A124" s="8" t="s">
        <v>273</v>
      </c>
      <c r="B124" s="9">
        <v>69491937399</v>
      </c>
      <c r="C124" s="9">
        <v>40090177</v>
      </c>
      <c r="D124" s="10" t="s">
        <v>274</v>
      </c>
      <c r="E124" s="9">
        <v>0</v>
      </c>
      <c r="F124" s="9" t="s">
        <v>193</v>
      </c>
      <c r="G124" s="9">
        <v>1</v>
      </c>
      <c r="H124" s="9" t="s">
        <v>9</v>
      </c>
      <c r="I124" s="9">
        <v>0</v>
      </c>
      <c r="J124" s="8">
        <v>43</v>
      </c>
      <c r="K124" s="9" t="s">
        <v>9</v>
      </c>
      <c r="L124" s="9">
        <v>0</v>
      </c>
      <c r="M124" s="11">
        <f t="shared" si="3"/>
        <v>1</v>
      </c>
      <c r="N124" s="12" t="s">
        <v>10</v>
      </c>
      <c r="O124" s="8" t="s">
        <v>188</v>
      </c>
      <c r="P124" s="8" t="s">
        <v>193</v>
      </c>
      <c r="Q124" s="9" t="s">
        <v>9</v>
      </c>
    </row>
    <row r="125" spans="1:17">
      <c r="A125" s="8" t="s">
        <v>275</v>
      </c>
      <c r="B125" s="9">
        <v>90475473752</v>
      </c>
      <c r="C125" s="9">
        <v>40141855</v>
      </c>
      <c r="D125" s="10" t="s">
        <v>276</v>
      </c>
      <c r="E125" s="9">
        <v>0</v>
      </c>
      <c r="F125" s="9" t="s">
        <v>193</v>
      </c>
      <c r="G125" s="9">
        <v>1</v>
      </c>
      <c r="H125" s="9" t="s">
        <v>9</v>
      </c>
      <c r="I125" s="9">
        <v>0</v>
      </c>
      <c r="J125" s="8">
        <v>43</v>
      </c>
      <c r="K125" s="9" t="s">
        <v>9</v>
      </c>
      <c r="L125" s="9">
        <v>0</v>
      </c>
      <c r="M125" s="11">
        <f t="shared" si="3"/>
        <v>1</v>
      </c>
      <c r="N125" s="12" t="s">
        <v>10</v>
      </c>
      <c r="O125" s="8" t="s">
        <v>188</v>
      </c>
      <c r="P125" s="8" t="s">
        <v>193</v>
      </c>
      <c r="Q125" s="9" t="s">
        <v>9</v>
      </c>
    </row>
    <row r="126" spans="1:17">
      <c r="A126" s="8" t="s">
        <v>277</v>
      </c>
      <c r="B126" s="9">
        <v>70440139433</v>
      </c>
      <c r="C126" s="9">
        <v>40056678</v>
      </c>
      <c r="D126" s="10" t="s">
        <v>278</v>
      </c>
      <c r="E126" s="9">
        <v>0</v>
      </c>
      <c r="F126" s="9" t="s">
        <v>193</v>
      </c>
      <c r="G126" s="9">
        <v>1</v>
      </c>
      <c r="H126" s="9" t="s">
        <v>9</v>
      </c>
      <c r="I126" s="9">
        <v>0</v>
      </c>
      <c r="J126" s="8">
        <v>28.5</v>
      </c>
      <c r="K126" s="9" t="s">
        <v>9</v>
      </c>
      <c r="L126" s="9">
        <v>0</v>
      </c>
      <c r="M126" s="11">
        <f t="shared" si="3"/>
        <v>1</v>
      </c>
      <c r="N126" s="12" t="s">
        <v>10</v>
      </c>
      <c r="O126" s="8" t="s">
        <v>188</v>
      </c>
      <c r="P126" s="8" t="s">
        <v>193</v>
      </c>
      <c r="Q126" s="9" t="s">
        <v>9</v>
      </c>
    </row>
    <row r="127" spans="1:17">
      <c r="A127" s="8" t="s">
        <v>279</v>
      </c>
      <c r="B127" s="9">
        <v>90475473226</v>
      </c>
      <c r="C127" s="9">
        <v>40142128</v>
      </c>
      <c r="D127" s="10" t="s">
        <v>276</v>
      </c>
      <c r="E127" s="9">
        <v>0</v>
      </c>
      <c r="F127" s="9" t="s">
        <v>193</v>
      </c>
      <c r="G127" s="9">
        <v>1</v>
      </c>
      <c r="H127" s="9" t="s">
        <v>9</v>
      </c>
      <c r="I127" s="9">
        <v>0</v>
      </c>
      <c r="J127" s="8">
        <v>61.5</v>
      </c>
      <c r="K127" s="9" t="s">
        <v>9</v>
      </c>
      <c r="L127" s="9">
        <v>0</v>
      </c>
      <c r="M127" s="11">
        <f t="shared" si="3"/>
        <v>1</v>
      </c>
      <c r="N127" s="12" t="s">
        <v>10</v>
      </c>
      <c r="O127" s="8" t="s">
        <v>188</v>
      </c>
      <c r="P127" s="8" t="s">
        <v>193</v>
      </c>
      <c r="Q127" s="9" t="s">
        <v>9</v>
      </c>
    </row>
    <row r="128" spans="1:17">
      <c r="A128" s="8" t="s">
        <v>280</v>
      </c>
      <c r="B128" s="9">
        <v>20219502737</v>
      </c>
      <c r="C128" s="9">
        <v>250018596</v>
      </c>
      <c r="D128" s="10" t="s">
        <v>281</v>
      </c>
      <c r="E128" s="9">
        <v>0</v>
      </c>
      <c r="F128" s="9" t="s">
        <v>105</v>
      </c>
      <c r="G128" s="9">
        <v>1</v>
      </c>
      <c r="H128" s="9" t="s">
        <v>9</v>
      </c>
      <c r="I128" s="9">
        <v>0</v>
      </c>
      <c r="J128" s="8">
        <v>59</v>
      </c>
      <c r="K128" s="9" t="s">
        <v>9</v>
      </c>
      <c r="L128" s="9">
        <v>0</v>
      </c>
      <c r="M128" s="11">
        <f t="shared" si="3"/>
        <v>1</v>
      </c>
      <c r="N128" s="12" t="s">
        <v>10</v>
      </c>
      <c r="O128" s="8" t="s">
        <v>96</v>
      </c>
      <c r="P128" s="8" t="s">
        <v>96</v>
      </c>
      <c r="Q128" s="9" t="s">
        <v>9</v>
      </c>
    </row>
    <row r="129" spans="1:17">
      <c r="A129" s="8" t="s">
        <v>282</v>
      </c>
      <c r="B129" s="9">
        <v>40613478716</v>
      </c>
      <c r="C129" s="9">
        <v>250139666</v>
      </c>
      <c r="D129" s="10" t="s">
        <v>270</v>
      </c>
      <c r="E129" s="9">
        <v>0</v>
      </c>
      <c r="F129" s="9" t="s">
        <v>105</v>
      </c>
      <c r="G129" s="9">
        <v>1</v>
      </c>
      <c r="H129" s="9" t="s">
        <v>9</v>
      </c>
      <c r="I129" s="9">
        <v>0</v>
      </c>
      <c r="J129" s="8">
        <v>50</v>
      </c>
      <c r="K129" s="9" t="s">
        <v>9</v>
      </c>
      <c r="L129" s="9">
        <v>0</v>
      </c>
      <c r="M129" s="11">
        <f t="shared" si="3"/>
        <v>1</v>
      </c>
      <c r="N129" s="12" t="s">
        <v>10</v>
      </c>
      <c r="O129" s="8" t="s">
        <v>96</v>
      </c>
      <c r="P129" s="8" t="s">
        <v>96</v>
      </c>
      <c r="Q129" s="9" t="s">
        <v>9</v>
      </c>
    </row>
    <row r="130" spans="1:17">
      <c r="A130" s="8" t="s">
        <v>283</v>
      </c>
      <c r="B130" s="9">
        <v>20413611166</v>
      </c>
      <c r="C130" s="9">
        <v>9980070</v>
      </c>
      <c r="D130" s="10" t="s">
        <v>284</v>
      </c>
      <c r="E130" s="9">
        <v>0</v>
      </c>
      <c r="F130" s="9" t="s">
        <v>193</v>
      </c>
      <c r="G130" s="9">
        <v>1</v>
      </c>
      <c r="H130" s="9" t="s">
        <v>9</v>
      </c>
      <c r="I130" s="9">
        <v>0</v>
      </c>
      <c r="J130" s="8">
        <v>40.5</v>
      </c>
      <c r="K130" s="9" t="s">
        <v>9</v>
      </c>
      <c r="L130" s="9">
        <v>0</v>
      </c>
      <c r="M130" s="11">
        <f t="shared" si="3"/>
        <v>1</v>
      </c>
      <c r="N130" s="12" t="s">
        <v>10</v>
      </c>
      <c r="O130" s="8" t="s">
        <v>188</v>
      </c>
      <c r="P130" s="8" t="s">
        <v>193</v>
      </c>
      <c r="Q130" s="9" t="s">
        <v>12</v>
      </c>
    </row>
    <row r="131" spans="1:17">
      <c r="A131" s="8" t="s">
        <v>285</v>
      </c>
      <c r="B131" s="9">
        <v>60410663178</v>
      </c>
      <c r="C131" s="9">
        <v>250073540</v>
      </c>
      <c r="D131" s="10" t="s">
        <v>286</v>
      </c>
      <c r="E131" s="9">
        <v>0</v>
      </c>
      <c r="F131" s="9" t="s">
        <v>105</v>
      </c>
      <c r="G131" s="9">
        <v>1</v>
      </c>
      <c r="H131" s="9" t="s">
        <v>9</v>
      </c>
      <c r="I131" s="9">
        <v>0</v>
      </c>
      <c r="J131" s="8">
        <v>38</v>
      </c>
      <c r="K131" s="9" t="s">
        <v>9</v>
      </c>
      <c r="L131" s="9">
        <v>0</v>
      </c>
      <c r="M131" s="11">
        <f t="shared" si="3"/>
        <v>1</v>
      </c>
      <c r="N131" s="12" t="s">
        <v>10</v>
      </c>
      <c r="O131" s="8" t="s">
        <v>96</v>
      </c>
      <c r="P131" s="8" t="s">
        <v>96</v>
      </c>
      <c r="Q131" s="9" t="s">
        <v>9</v>
      </c>
    </row>
    <row r="132" spans="1:17">
      <c r="A132" s="8" t="s">
        <v>287</v>
      </c>
      <c r="B132" s="9">
        <v>10322900447</v>
      </c>
      <c r="C132" s="9">
        <v>40016382</v>
      </c>
      <c r="D132" s="10" t="s">
        <v>288</v>
      </c>
      <c r="E132" s="9">
        <v>0</v>
      </c>
      <c r="F132" s="9" t="s">
        <v>193</v>
      </c>
      <c r="G132" s="9">
        <v>1</v>
      </c>
      <c r="H132" s="9" t="s">
        <v>9</v>
      </c>
      <c r="I132" s="9">
        <v>0</v>
      </c>
      <c r="J132" s="8">
        <v>36</v>
      </c>
      <c r="K132" s="9" t="s">
        <v>9</v>
      </c>
      <c r="L132" s="9">
        <v>0</v>
      </c>
      <c r="M132" s="11">
        <f t="shared" si="3"/>
        <v>1</v>
      </c>
      <c r="N132" s="12" t="s">
        <v>10</v>
      </c>
      <c r="O132" s="8" t="s">
        <v>188</v>
      </c>
      <c r="P132" s="8" t="s">
        <v>193</v>
      </c>
      <c r="Q132" s="9" t="s">
        <v>9</v>
      </c>
    </row>
    <row r="133" spans="1:17">
      <c r="A133" s="8" t="s">
        <v>289</v>
      </c>
      <c r="B133" s="9">
        <v>39421035096</v>
      </c>
      <c r="C133" s="9">
        <v>40059839</v>
      </c>
      <c r="D133" s="10" t="s">
        <v>290</v>
      </c>
      <c r="E133" s="9">
        <v>0</v>
      </c>
      <c r="F133" s="9" t="s">
        <v>193</v>
      </c>
      <c r="G133" s="9">
        <v>1</v>
      </c>
      <c r="H133" s="9" t="s">
        <v>9</v>
      </c>
      <c r="I133" s="9">
        <v>0</v>
      </c>
      <c r="J133" s="8">
        <v>28.5</v>
      </c>
      <c r="K133" s="9" t="s">
        <v>9</v>
      </c>
      <c r="L133" s="9">
        <v>0</v>
      </c>
      <c r="M133" s="11">
        <f t="shared" si="3"/>
        <v>1</v>
      </c>
      <c r="N133" s="12" t="s">
        <v>10</v>
      </c>
      <c r="O133" s="8" t="s">
        <v>188</v>
      </c>
      <c r="P133" s="8" t="s">
        <v>193</v>
      </c>
      <c r="Q133" s="9" t="s">
        <v>9</v>
      </c>
    </row>
    <row r="134" spans="1:17">
      <c r="A134" s="8" t="s">
        <v>291</v>
      </c>
      <c r="B134" s="9">
        <v>96603251418</v>
      </c>
      <c r="C134" s="9">
        <v>40092430</v>
      </c>
      <c r="D134" s="10" t="s">
        <v>292</v>
      </c>
      <c r="E134" s="9">
        <v>0</v>
      </c>
      <c r="F134" s="9" t="s">
        <v>193</v>
      </c>
      <c r="G134" s="9">
        <v>1</v>
      </c>
      <c r="H134" s="9" t="s">
        <v>9</v>
      </c>
      <c r="I134" s="9">
        <v>0</v>
      </c>
      <c r="J134" s="8">
        <v>25</v>
      </c>
      <c r="K134" s="9" t="s">
        <v>9</v>
      </c>
      <c r="L134" s="9">
        <v>0</v>
      </c>
      <c r="M134" s="11">
        <f t="shared" si="3"/>
        <v>1</v>
      </c>
      <c r="N134" s="12" t="s">
        <v>10</v>
      </c>
      <c r="O134" s="8" t="s">
        <v>188</v>
      </c>
      <c r="P134" s="8" t="s">
        <v>193</v>
      </c>
      <c r="Q134" s="9" t="s">
        <v>9</v>
      </c>
    </row>
    <row r="135" spans="1:17">
      <c r="A135" s="8" t="s">
        <v>293</v>
      </c>
      <c r="B135" s="17">
        <v>40380830359</v>
      </c>
      <c r="C135" s="9">
        <v>250100789</v>
      </c>
      <c r="D135" s="10" t="s">
        <v>294</v>
      </c>
      <c r="E135" s="9">
        <v>0</v>
      </c>
      <c r="F135" s="9" t="s">
        <v>105</v>
      </c>
      <c r="G135" s="9">
        <v>1</v>
      </c>
      <c r="H135" s="9" t="s">
        <v>9</v>
      </c>
      <c r="I135" s="9">
        <v>0</v>
      </c>
      <c r="J135" s="8"/>
      <c r="K135" s="9" t="s">
        <v>9</v>
      </c>
      <c r="L135" s="9">
        <v>0</v>
      </c>
      <c r="M135" s="11">
        <f t="shared" si="3"/>
        <v>1</v>
      </c>
      <c r="N135" s="9" t="s">
        <v>15</v>
      </c>
      <c r="O135" s="8" t="s">
        <v>96</v>
      </c>
      <c r="P135" s="8" t="s">
        <v>96</v>
      </c>
      <c r="Q135" s="9" t="s">
        <v>9</v>
      </c>
    </row>
    <row r="136" spans="1:17">
      <c r="A136" s="8" t="s">
        <v>295</v>
      </c>
      <c r="B136" s="9">
        <v>30360218731</v>
      </c>
      <c r="C136" s="9">
        <v>40024974</v>
      </c>
      <c r="D136" s="10" t="s">
        <v>296</v>
      </c>
      <c r="E136" s="9">
        <v>0</v>
      </c>
      <c r="F136" s="9" t="s">
        <v>193</v>
      </c>
      <c r="G136" s="9">
        <v>1</v>
      </c>
      <c r="H136" s="9" t="s">
        <v>9</v>
      </c>
      <c r="I136" s="9">
        <v>0</v>
      </c>
      <c r="J136" s="8"/>
      <c r="K136" s="9" t="s">
        <v>9</v>
      </c>
      <c r="L136" s="9">
        <v>0</v>
      </c>
      <c r="M136" s="11">
        <f t="shared" si="3"/>
        <v>1</v>
      </c>
      <c r="N136" s="9" t="s">
        <v>15</v>
      </c>
      <c r="O136" s="8" t="s">
        <v>188</v>
      </c>
      <c r="P136" s="8" t="s">
        <v>193</v>
      </c>
      <c r="Q136" s="9" t="s">
        <v>9</v>
      </c>
    </row>
    <row r="137" spans="1:17">
      <c r="A137" s="8" t="s">
        <v>297</v>
      </c>
      <c r="B137" s="9">
        <v>90475473336</v>
      </c>
      <c r="C137" s="9">
        <v>250141713</v>
      </c>
      <c r="D137" s="10" t="s">
        <v>276</v>
      </c>
      <c r="E137" s="9">
        <v>0</v>
      </c>
      <c r="F137" s="9" t="s">
        <v>105</v>
      </c>
      <c r="G137" s="9">
        <v>1</v>
      </c>
      <c r="H137" s="9" t="s">
        <v>9</v>
      </c>
      <c r="I137" s="9">
        <v>0</v>
      </c>
      <c r="J137" s="8"/>
      <c r="K137" s="9" t="s">
        <v>9</v>
      </c>
      <c r="L137" s="9">
        <v>0</v>
      </c>
      <c r="M137" s="11">
        <f t="shared" si="3"/>
        <v>1</v>
      </c>
      <c r="N137" s="12" t="s">
        <v>15</v>
      </c>
      <c r="O137" s="8" t="s">
        <v>96</v>
      </c>
      <c r="P137" s="8" t="s">
        <v>96</v>
      </c>
      <c r="Q137" s="9" t="s">
        <v>9</v>
      </c>
    </row>
    <row r="138" spans="1:17">
      <c r="A138" s="8" t="s">
        <v>298</v>
      </c>
      <c r="B138" s="9">
        <v>20704373091</v>
      </c>
      <c r="C138" s="9">
        <v>40045177</v>
      </c>
      <c r="D138" s="10" t="s">
        <v>299</v>
      </c>
      <c r="E138" s="9">
        <v>0</v>
      </c>
      <c r="F138" s="9" t="s">
        <v>193</v>
      </c>
      <c r="G138" s="9">
        <v>1</v>
      </c>
      <c r="H138" s="9" t="s">
        <v>9</v>
      </c>
      <c r="I138" s="9">
        <v>0</v>
      </c>
      <c r="J138" s="8"/>
      <c r="K138" s="9" t="s">
        <v>9</v>
      </c>
      <c r="L138" s="9">
        <v>0</v>
      </c>
      <c r="M138" s="11">
        <f t="shared" si="3"/>
        <v>1</v>
      </c>
      <c r="N138" s="12" t="s">
        <v>15</v>
      </c>
      <c r="O138" s="8" t="s">
        <v>188</v>
      </c>
      <c r="P138" s="8" t="s">
        <v>193</v>
      </c>
      <c r="Q138" s="9" t="s">
        <v>9</v>
      </c>
    </row>
    <row r="139" spans="1:17">
      <c r="A139" s="8" t="s">
        <v>300</v>
      </c>
      <c r="B139" s="9">
        <v>97482495846</v>
      </c>
      <c r="C139" s="9" t="s">
        <v>301</v>
      </c>
      <c r="D139" s="10" t="s">
        <v>205</v>
      </c>
      <c r="E139" s="9">
        <v>0</v>
      </c>
      <c r="F139" s="9" t="s">
        <v>9</v>
      </c>
      <c r="G139" s="9">
        <v>0</v>
      </c>
      <c r="H139" s="9" t="s">
        <v>19</v>
      </c>
      <c r="I139" s="9">
        <v>1</v>
      </c>
      <c r="J139" s="8"/>
      <c r="K139" s="9" t="s">
        <v>9</v>
      </c>
      <c r="L139" s="9">
        <v>0</v>
      </c>
      <c r="M139" s="11">
        <f t="shared" si="3"/>
        <v>1</v>
      </c>
      <c r="N139" s="9" t="s">
        <v>15</v>
      </c>
      <c r="O139" s="8" t="s">
        <v>302</v>
      </c>
      <c r="P139" s="8" t="s">
        <v>312</v>
      </c>
      <c r="Q139" s="9" t="s">
        <v>9</v>
      </c>
    </row>
    <row r="140" spans="1:17">
      <c r="A140" s="8" t="s">
        <v>303</v>
      </c>
      <c r="B140" s="9">
        <v>20483899169</v>
      </c>
      <c r="C140" s="9">
        <v>250205484</v>
      </c>
      <c r="D140" s="10" t="s">
        <v>304</v>
      </c>
      <c r="E140" s="9">
        <v>0</v>
      </c>
      <c r="F140" s="9" t="s">
        <v>105</v>
      </c>
      <c r="G140" s="9">
        <v>1</v>
      </c>
      <c r="H140" s="9" t="s">
        <v>19</v>
      </c>
      <c r="I140" s="9">
        <v>1</v>
      </c>
      <c r="J140" s="8">
        <v>77</v>
      </c>
      <c r="K140" s="9" t="s">
        <v>9</v>
      </c>
      <c r="L140" s="9">
        <v>0</v>
      </c>
      <c r="M140" s="11">
        <f>($I$1*I140+$G$1*G140+$E$1*E140+$L$1*L140)/2</f>
        <v>1</v>
      </c>
      <c r="N140" s="12" t="s">
        <v>10</v>
      </c>
      <c r="O140" s="8" t="s">
        <v>96</v>
      </c>
      <c r="P140" s="8" t="s">
        <v>312</v>
      </c>
      <c r="Q140" s="9" t="s">
        <v>9</v>
      </c>
    </row>
  </sheetData>
  <conditionalFormatting sqref="C3:C62 C140 C64:C136">
    <cfRule type="expression" dxfId="2" priority="3">
      <formula>IF(INT(ROW(C3)/2)=(ROW(C3)/2),TRUE,FALSE)</formula>
    </cfRule>
  </conditionalFormatting>
  <conditionalFormatting sqref="C138">
    <cfRule type="expression" dxfId="1" priority="2">
      <formula>IF(INT(ROW(C138)/2)=(ROW(C138)/2),TRUE,FALSE)</formula>
    </cfRule>
  </conditionalFormatting>
  <conditionalFormatting sqref="C63">
    <cfRule type="expression" dxfId="0" priority="1">
      <formula>IF(INT(ROW(C63)/2)=(ROW(C63)/2),TRUE,FALSE)</formula>
    </cfRule>
  </conditionalFormatting>
  <pageMargins left="0.7" right="0.7" top="0.75" bottom="0.75" header="0.3" footer="0.3"/>
  <pageSetup paperSize="9" orientation="portrait" r:id="rId1"/>
  <ignoredErrors>
    <ignoredError sqref="B7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SP</vt:lpstr>
      <vt:lpstr>SP_DAT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Usuario</cp:lastModifiedBy>
  <dcterms:created xsi:type="dcterms:W3CDTF">2021-11-10T15:15:25Z</dcterms:created>
  <dcterms:modified xsi:type="dcterms:W3CDTF">2023-02-16T19:28:01Z</dcterms:modified>
</cp:coreProperties>
</file>